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r128290\Desktop\Demandas\demonstrativos ploa2024\Envio CMBH e Portal\PLOA\"/>
    </mc:Choice>
  </mc:AlternateContent>
  <xr:revisionPtr revIDLastSave="0" documentId="13_ncr:1_{F0FE9085-C992-42D6-BC8E-786C6F05BBC9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RLOA00016a_74075" sheetId="1" r:id="rId1"/>
  </sheets>
  <calcPr calcId="191029"/>
</workbook>
</file>

<file path=xl/calcChain.xml><?xml version="1.0" encoding="utf-8"?>
<calcChain xmlns="http://schemas.openxmlformats.org/spreadsheetml/2006/main">
  <c r="B57" i="1" l="1"/>
  <c r="D57" i="1"/>
  <c r="B39" i="1" l="1"/>
  <c r="D39" i="1"/>
  <c r="D32" i="1"/>
  <c r="B32" i="1"/>
  <c r="D48" i="1" l="1"/>
  <c r="B30" i="1" l="1"/>
  <c r="D29" i="1"/>
  <c r="D30" i="1" l="1"/>
  <c r="B29" i="1"/>
  <c r="B48" i="1" s="1"/>
</calcChain>
</file>

<file path=xl/sharedStrings.xml><?xml version="1.0" encoding="utf-8"?>
<sst xmlns="http://schemas.openxmlformats.org/spreadsheetml/2006/main" count="76" uniqueCount="44">
  <si>
    <t>MUNICIPIO DE BELO HORIZONTE</t>
  </si>
  <si>
    <t>Demonstrativo da Receita e Despesa Segundo as Categorias Econômicas</t>
  </si>
  <si>
    <t>Anexo 1 - Lei 4.320/64</t>
  </si>
  <si>
    <t>RECEITAS</t>
  </si>
  <si>
    <t>DESPESAS</t>
  </si>
  <si>
    <t>RECEITAS CORRENTES</t>
  </si>
  <si>
    <t>DESPESAS CORRENTES</t>
  </si>
  <si>
    <t>IMPOSTOS, TAXAS E CONTRIBUIÇÕES DE MELHORIAS</t>
  </si>
  <si>
    <t>PESSOAL E ENCARGOS SOCIAIS</t>
  </si>
  <si>
    <t>CONTRIBUIÇÕES</t>
  </si>
  <si>
    <t>JUROS E ENCARGOS DA DÍVIDA</t>
  </si>
  <si>
    <t>RECEITA PATRIMONIAL</t>
  </si>
  <si>
    <t>OUTRAS DESPESAS CORRENTES</t>
  </si>
  <si>
    <t>RECEITA AGROPECUÁRIA</t>
  </si>
  <si>
    <t>RECEITA INDUSTRIAL</t>
  </si>
  <si>
    <t>RECEITA DE SERVIÇOS</t>
  </si>
  <si>
    <t>TRANSFERÊNCIAS CORRENTES</t>
  </si>
  <si>
    <t>OUTRAS RECEITAS CORRENTES</t>
  </si>
  <si>
    <t>DEDUÇÃO DAS TRANSFERÊNCIAS CORRENTES PARA FORMAÇÃO DO FUNDEB</t>
  </si>
  <si>
    <t>RECEITAS CORRENTES - INTRAORÇAMENTÁRIAS</t>
  </si>
  <si>
    <t>DESPESAS CORRENTES - INTRAORÇAMENTÁRIAS</t>
  </si>
  <si>
    <t>SUPERÁVIT CORRENTE</t>
  </si>
  <si>
    <t>TOTAL</t>
  </si>
  <si>
    <t>RECEITAS CAPITAL</t>
  </si>
  <si>
    <t>DESPESAS DE CAPITAL</t>
  </si>
  <si>
    <t>OPERAÇÕES DE CRÉDITO</t>
  </si>
  <si>
    <t>INVESTIMENTOS</t>
  </si>
  <si>
    <t>ALIENAÇÃO DE BENS</t>
  </si>
  <si>
    <t>INVERSÕES FINANCEIRAS</t>
  </si>
  <si>
    <t>AMORTIZAÇÃO DE EMPRÉSTIMOS</t>
  </si>
  <si>
    <t>AMORTIZAÇÃO DA DÍVIDA</t>
  </si>
  <si>
    <t>TRANSFERÊNCIAS DE CAPITAL</t>
  </si>
  <si>
    <t>OUTRAS RECEITAS DE CAPITAL</t>
  </si>
  <si>
    <t>RECEITAS DE CAPITAL - INTRAORÇAMENTÁRIAS</t>
  </si>
  <si>
    <t>DESPESAS DE CAPITAL - INTRAORÇAMENTÁRIAS</t>
  </si>
  <si>
    <t>RESUMO</t>
  </si>
  <si>
    <t>RESERVA DE CONTINGÊNCIA E RESERVA DO RPPS</t>
  </si>
  <si>
    <t>RESERVA DE CONTINGÊNCIA</t>
  </si>
  <si>
    <t>RECEITAS DE CAPITAL</t>
  </si>
  <si>
    <t>DEDUÇÕES DAS RECEITAS CORRENTES</t>
  </si>
  <si>
    <t>Proposta Orçamentária - Orçamento Anual do Exercício de 2024</t>
  </si>
  <si>
    <t>SUPERÁVIT</t>
  </si>
  <si>
    <t>DÉFICIT</t>
  </si>
  <si>
    <t>Fonte: GRP - 2023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</si>
</sst>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12">
    <xf numFmtId="0" fontId="0" fillId="0" borderId="0" xfId="0"/>
    <xf numFmtId="0" fontId="16" fillId="0" borderId="10" xfId="0" applyFont="1" applyBorder="1"/>
    <xf numFmtId="0" fontId="16" fillId="0" borderId="10" xfId="0" applyFont="1" applyBorder="1" applyAlignment="1">
      <alignment horizontal="center"/>
    </xf>
    <xf numFmtId="0" fontId="16" fillId="0" borderId="0" xfId="0" applyFont="1"/>
    <xf numFmtId="0" fontId="16" fillId="0" borderId="0" xfId="0" applyFont="1" applyProtection="1">
      <protection locked="0"/>
    </xf>
    <xf numFmtId="43" fontId="0" fillId="0" borderId="0" xfId="42" applyFont="1"/>
    <xf numFmtId="43" fontId="16" fillId="0" borderId="10" xfId="42" applyFont="1" applyBorder="1" applyAlignment="1">
      <alignment horizontal="center"/>
    </xf>
    <xf numFmtId="43" fontId="16" fillId="0" borderId="0" xfId="42" applyFont="1"/>
    <xf numFmtId="43" fontId="16" fillId="0" borderId="10" xfId="42" applyFont="1" applyBorder="1"/>
    <xf numFmtId="43" fontId="16" fillId="0" borderId="0" xfId="42" applyFont="1" applyAlignment="1" applyProtection="1">
      <alignment horizontal="right"/>
      <protection locked="0"/>
    </xf>
    <xf numFmtId="43" fontId="0" fillId="0" borderId="0" xfId="0" applyNumberFormat="1"/>
    <xf numFmtId="0" fontId="18" fillId="0" borderId="0" xfId="0" applyFont="1"/>
  </cellXfs>
  <cellStyles count="43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Neutro" xfId="8" builtinId="28" customBuiltin="1"/>
    <cellStyle name="Normal" xfId="0" builtinId="0"/>
    <cellStyle name="Nota" xfId="15" builtinId="10" customBuiltin="1"/>
    <cellStyle name="Ruim" xfId="7" builtinId="27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  <cellStyle name="Vírgula" xfId="4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8"/>
  <sheetViews>
    <sheetView tabSelected="1" topLeftCell="A34" zoomScaleNormal="100" workbookViewId="0">
      <selection activeCell="A58" sqref="A58"/>
    </sheetView>
  </sheetViews>
  <sheetFormatPr defaultRowHeight="15" x14ac:dyDescent="0.25"/>
  <cols>
    <col min="1" max="1" width="67.85546875" customWidth="1"/>
    <col min="2" max="2" width="18.140625" style="5" customWidth="1"/>
    <col min="3" max="3" width="44.5703125" bestFit="1" customWidth="1"/>
    <col min="4" max="4" width="18" style="5" bestFit="1" customWidth="1"/>
    <col min="5" max="5" width="16.85546875" bestFit="1" customWidth="1"/>
  </cols>
  <sheetData>
    <row r="1" spans="1:5" x14ac:dyDescent="0.25">
      <c r="A1" t="s">
        <v>0</v>
      </c>
    </row>
    <row r="2" spans="1:5" x14ac:dyDescent="0.25">
      <c r="A2" t="s">
        <v>1</v>
      </c>
    </row>
    <row r="3" spans="1:5" x14ac:dyDescent="0.25">
      <c r="A3" t="s">
        <v>40</v>
      </c>
    </row>
    <row r="4" spans="1:5" x14ac:dyDescent="0.25">
      <c r="A4" t="s">
        <v>2</v>
      </c>
    </row>
    <row r="6" spans="1:5" x14ac:dyDescent="0.25">
      <c r="D6" s="5">
        <v>1</v>
      </c>
    </row>
    <row r="7" spans="1:5" x14ac:dyDescent="0.25">
      <c r="A7" s="2" t="s">
        <v>3</v>
      </c>
      <c r="B7" s="6"/>
      <c r="C7" s="2" t="s">
        <v>4</v>
      </c>
      <c r="D7" s="6"/>
    </row>
    <row r="8" spans="1:5" x14ac:dyDescent="0.25">
      <c r="A8" s="3" t="s">
        <v>5</v>
      </c>
      <c r="B8" s="7">
        <v>18267515151</v>
      </c>
      <c r="C8" s="3" t="s">
        <v>6</v>
      </c>
      <c r="D8" s="7">
        <v>15923008482</v>
      </c>
      <c r="E8" s="10"/>
    </row>
    <row r="9" spans="1:5" x14ac:dyDescent="0.25">
      <c r="A9" t="s">
        <v>7</v>
      </c>
      <c r="B9" s="5">
        <v>7034241970</v>
      </c>
      <c r="C9" t="s">
        <v>8</v>
      </c>
      <c r="D9" s="5">
        <v>6951035692</v>
      </c>
    </row>
    <row r="10" spans="1:5" x14ac:dyDescent="0.25">
      <c r="A10" t="s">
        <v>9</v>
      </c>
      <c r="B10" s="5">
        <v>617435812</v>
      </c>
      <c r="C10" t="s">
        <v>10</v>
      </c>
      <c r="D10" s="5">
        <v>434282655</v>
      </c>
    </row>
    <row r="11" spans="1:5" x14ac:dyDescent="0.25">
      <c r="A11" t="s">
        <v>11</v>
      </c>
      <c r="B11" s="5">
        <v>918804760</v>
      </c>
      <c r="C11" t="s">
        <v>12</v>
      </c>
      <c r="D11" s="5">
        <v>8537690135</v>
      </c>
    </row>
    <row r="12" spans="1:5" x14ac:dyDescent="0.25">
      <c r="A12" t="s">
        <v>13</v>
      </c>
      <c r="B12" s="5">
        <v>0</v>
      </c>
    </row>
    <row r="13" spans="1:5" x14ac:dyDescent="0.25">
      <c r="A13" t="s">
        <v>14</v>
      </c>
      <c r="B13" s="5">
        <v>0</v>
      </c>
    </row>
    <row r="14" spans="1:5" x14ac:dyDescent="0.25">
      <c r="A14" t="s">
        <v>15</v>
      </c>
      <c r="B14" s="5">
        <v>113905226</v>
      </c>
    </row>
    <row r="15" spans="1:5" x14ac:dyDescent="0.25">
      <c r="A15" t="s">
        <v>16</v>
      </c>
      <c r="B15" s="5">
        <v>9249256026</v>
      </c>
    </row>
    <row r="16" spans="1:5" x14ac:dyDescent="0.25">
      <c r="A16" t="s">
        <v>17</v>
      </c>
      <c r="B16" s="5">
        <v>333871357</v>
      </c>
    </row>
    <row r="17" spans="1:5" x14ac:dyDescent="0.25">
      <c r="A17" s="3" t="s">
        <v>18</v>
      </c>
      <c r="B17" s="7">
        <v>-778234147</v>
      </c>
    </row>
    <row r="19" spans="1:5" x14ac:dyDescent="0.25">
      <c r="A19" s="3" t="s">
        <v>19</v>
      </c>
      <c r="B19" s="7">
        <v>1146593354</v>
      </c>
      <c r="C19" s="3" t="s">
        <v>20</v>
      </c>
      <c r="D19" s="7">
        <v>1146592354</v>
      </c>
      <c r="E19" s="10"/>
    </row>
    <row r="20" spans="1:5" x14ac:dyDescent="0.25">
      <c r="A20" t="s">
        <v>7</v>
      </c>
      <c r="B20" s="5">
        <v>0</v>
      </c>
      <c r="C20" t="s">
        <v>8</v>
      </c>
      <c r="D20" s="5">
        <v>682038692</v>
      </c>
    </row>
    <row r="21" spans="1:5" x14ac:dyDescent="0.25">
      <c r="A21" t="s">
        <v>9</v>
      </c>
      <c r="B21" s="5">
        <v>671514607</v>
      </c>
      <c r="C21" t="s">
        <v>10</v>
      </c>
      <c r="D21" s="5">
        <v>0</v>
      </c>
    </row>
    <row r="22" spans="1:5" x14ac:dyDescent="0.25">
      <c r="A22" t="s">
        <v>11</v>
      </c>
      <c r="B22" s="5">
        <v>0</v>
      </c>
      <c r="C22" t="s">
        <v>12</v>
      </c>
      <c r="D22" s="5">
        <v>464553662</v>
      </c>
    </row>
    <row r="23" spans="1:5" x14ac:dyDescent="0.25">
      <c r="A23" t="s">
        <v>13</v>
      </c>
      <c r="B23" s="5">
        <v>0</v>
      </c>
    </row>
    <row r="24" spans="1:5" x14ac:dyDescent="0.25">
      <c r="A24" t="s">
        <v>14</v>
      </c>
      <c r="B24" s="5">
        <v>0</v>
      </c>
    </row>
    <row r="25" spans="1:5" x14ac:dyDescent="0.25">
      <c r="A25" t="s">
        <v>15</v>
      </c>
      <c r="B25" s="5">
        <v>461543062</v>
      </c>
    </row>
    <row r="26" spans="1:5" x14ac:dyDescent="0.25">
      <c r="A26" t="s">
        <v>16</v>
      </c>
      <c r="B26" s="5">
        <v>3010600</v>
      </c>
    </row>
    <row r="27" spans="1:5" x14ac:dyDescent="0.25">
      <c r="A27" t="s">
        <v>17</v>
      </c>
      <c r="B27" s="5">
        <v>10525085</v>
      </c>
    </row>
    <row r="29" spans="1:5" s="3" customFormat="1" x14ac:dyDescent="0.25">
      <c r="A29" s="3" t="s">
        <v>21</v>
      </c>
      <c r="B29" s="7">
        <f>D29</f>
        <v>2344507669</v>
      </c>
      <c r="C29" s="3" t="s">
        <v>21</v>
      </c>
      <c r="D29" s="7">
        <f>B8+B19-D8-D19</f>
        <v>2344507669</v>
      </c>
    </row>
    <row r="30" spans="1:5" x14ac:dyDescent="0.25">
      <c r="A30" s="3" t="s">
        <v>22</v>
      </c>
      <c r="B30" s="7">
        <f>B19+B8</f>
        <v>19414108505</v>
      </c>
      <c r="C30" s="3" t="s">
        <v>22</v>
      </c>
      <c r="D30" s="7">
        <f>D29+D19+D8</f>
        <v>19414108505</v>
      </c>
    </row>
    <row r="31" spans="1:5" x14ac:dyDescent="0.25">
      <c r="A31" s="3"/>
      <c r="B31" s="7"/>
      <c r="C31" s="3"/>
      <c r="D31" s="7"/>
    </row>
    <row r="32" spans="1:5" x14ac:dyDescent="0.25">
      <c r="A32" s="3" t="s">
        <v>23</v>
      </c>
      <c r="B32" s="7">
        <f>SUM(B33:B37)</f>
        <v>1007574263</v>
      </c>
      <c r="C32" s="3" t="s">
        <v>24</v>
      </c>
      <c r="D32" s="7">
        <f>SUM(D33:D35)</f>
        <v>2069040680</v>
      </c>
      <c r="E32" s="10"/>
    </row>
    <row r="33" spans="1:5" x14ac:dyDescent="0.25">
      <c r="A33" t="s">
        <v>25</v>
      </c>
      <c r="B33" s="5">
        <v>699811405</v>
      </c>
      <c r="C33" t="s">
        <v>26</v>
      </c>
      <c r="D33" s="5">
        <v>1538715204</v>
      </c>
    </row>
    <row r="34" spans="1:5" x14ac:dyDescent="0.25">
      <c r="A34" t="s">
        <v>27</v>
      </c>
      <c r="B34" s="5">
        <v>172622352</v>
      </c>
      <c r="C34" t="s">
        <v>28</v>
      </c>
      <c r="D34" s="5">
        <v>13378588</v>
      </c>
    </row>
    <row r="35" spans="1:5" x14ac:dyDescent="0.25">
      <c r="A35" t="s">
        <v>29</v>
      </c>
      <c r="B35" s="5">
        <v>0</v>
      </c>
      <c r="C35" t="s">
        <v>30</v>
      </c>
      <c r="D35" s="5">
        <v>516946888</v>
      </c>
    </row>
    <row r="36" spans="1:5" x14ac:dyDescent="0.25">
      <c r="A36" t="s">
        <v>31</v>
      </c>
      <c r="B36" s="5">
        <v>95958568</v>
      </c>
    </row>
    <row r="37" spans="1:5" x14ac:dyDescent="0.25">
      <c r="A37" t="s">
        <v>32</v>
      </c>
      <c r="B37" s="5">
        <v>39181938</v>
      </c>
    </row>
    <row r="39" spans="1:5" x14ac:dyDescent="0.25">
      <c r="A39" s="3" t="s">
        <v>33</v>
      </c>
      <c r="B39" s="7">
        <f>SUM(B40:B44)</f>
        <v>6548554</v>
      </c>
      <c r="C39" s="3" t="s">
        <v>34</v>
      </c>
      <c r="D39" s="7">
        <f>SUM(D40:D42)</f>
        <v>6549554</v>
      </c>
      <c r="E39" s="10"/>
    </row>
    <row r="40" spans="1:5" x14ac:dyDescent="0.25">
      <c r="A40" t="s">
        <v>25</v>
      </c>
      <c r="B40" s="5">
        <v>0</v>
      </c>
      <c r="C40" t="s">
        <v>26</v>
      </c>
      <c r="D40" s="5">
        <v>1000</v>
      </c>
    </row>
    <row r="41" spans="1:5" x14ac:dyDescent="0.25">
      <c r="A41" t="s">
        <v>27</v>
      </c>
      <c r="B41" s="5">
        <v>0</v>
      </c>
      <c r="C41" t="s">
        <v>28</v>
      </c>
      <c r="D41" s="5">
        <v>6548554</v>
      </c>
    </row>
    <row r="42" spans="1:5" x14ac:dyDescent="0.25">
      <c r="A42" t="s">
        <v>29</v>
      </c>
      <c r="B42" s="5">
        <v>0</v>
      </c>
      <c r="C42" t="s">
        <v>30</v>
      </c>
      <c r="D42" s="5">
        <v>0</v>
      </c>
    </row>
    <row r="43" spans="1:5" x14ac:dyDescent="0.25">
      <c r="A43" t="s">
        <v>31</v>
      </c>
      <c r="B43" s="5">
        <v>0</v>
      </c>
    </row>
    <row r="44" spans="1:5" x14ac:dyDescent="0.25">
      <c r="A44" t="s">
        <v>32</v>
      </c>
      <c r="B44" s="5">
        <v>6548554</v>
      </c>
    </row>
    <row r="46" spans="1:5" x14ac:dyDescent="0.25">
      <c r="C46" s="4" t="s">
        <v>37</v>
      </c>
      <c r="D46" s="9">
        <v>688136654</v>
      </c>
    </row>
    <row r="47" spans="1:5" x14ac:dyDescent="0.25">
      <c r="C47" s="4"/>
      <c r="D47" s="9"/>
    </row>
    <row r="48" spans="1:5" x14ac:dyDescent="0.25">
      <c r="A48" s="3" t="s">
        <v>22</v>
      </c>
      <c r="B48" s="7">
        <f>B29+B32+B39</f>
        <v>3358630486</v>
      </c>
      <c r="C48" s="4" t="s">
        <v>22</v>
      </c>
      <c r="D48" s="9">
        <f>D32+D39+D46</f>
        <v>2763726888</v>
      </c>
      <c r="E48" s="10"/>
    </row>
    <row r="50" spans="1:4" x14ac:dyDescent="0.25">
      <c r="A50" s="3" t="s">
        <v>35</v>
      </c>
    </row>
    <row r="51" spans="1:4" x14ac:dyDescent="0.25">
      <c r="A51" t="s">
        <v>5</v>
      </c>
      <c r="B51" s="5">
        <v>18267515151</v>
      </c>
      <c r="C51" t="s">
        <v>6</v>
      </c>
      <c r="D51" s="5">
        <v>15923008482</v>
      </c>
    </row>
    <row r="52" spans="1:4" x14ac:dyDescent="0.25">
      <c r="A52" t="s">
        <v>19</v>
      </c>
      <c r="B52" s="5">
        <v>1146593354</v>
      </c>
      <c r="C52" t="s">
        <v>20</v>
      </c>
      <c r="D52" s="5">
        <v>1146592354</v>
      </c>
    </row>
    <row r="53" spans="1:4" x14ac:dyDescent="0.25">
      <c r="A53" t="s">
        <v>38</v>
      </c>
      <c r="B53" s="5">
        <v>1007574263</v>
      </c>
      <c r="C53" t="s">
        <v>24</v>
      </c>
      <c r="D53" s="5">
        <v>2069040680</v>
      </c>
    </row>
    <row r="54" spans="1:4" x14ac:dyDescent="0.25">
      <c r="A54" t="s">
        <v>33</v>
      </c>
      <c r="B54" s="5">
        <v>6548554</v>
      </c>
      <c r="C54" t="s">
        <v>34</v>
      </c>
      <c r="D54" s="5">
        <v>6549554</v>
      </c>
    </row>
    <row r="55" spans="1:4" x14ac:dyDescent="0.25">
      <c r="A55" t="s">
        <v>39</v>
      </c>
      <c r="B55" s="5">
        <v>-778234147</v>
      </c>
      <c r="C55" t="s">
        <v>36</v>
      </c>
      <c r="D55" s="5">
        <v>688136654</v>
      </c>
    </row>
    <row r="56" spans="1:4" x14ac:dyDescent="0.25">
      <c r="A56" t="s">
        <v>41</v>
      </c>
      <c r="B56" s="5">
        <v>0</v>
      </c>
      <c r="C56" t="s">
        <v>42</v>
      </c>
      <c r="D56" s="5">
        <v>-183330549</v>
      </c>
    </row>
    <row r="57" spans="1:4" x14ac:dyDescent="0.25">
      <c r="A57" s="1" t="s">
        <v>22</v>
      </c>
      <c r="B57" s="8">
        <f>SUM(B51:B56)</f>
        <v>19649997175</v>
      </c>
      <c r="C57" s="1" t="s">
        <v>22</v>
      </c>
      <c r="D57" s="8">
        <f>SUM(D51:D56)</f>
        <v>19649997175</v>
      </c>
    </row>
    <row r="58" spans="1:4" x14ac:dyDescent="0.25">
      <c r="A58" s="11" t="s">
        <v>43</v>
      </c>
    </row>
  </sheetData>
  <pageMargins left="0.511811024" right="0.511811024" top="0.78740157499999996" bottom="0.78740157499999996" header="0.31496062000000002" footer="0.31496062000000002"/>
  <pageSetup paperSize="9" orientation="portrait" r:id="rId1"/>
  <ignoredErrors>
    <ignoredError sqref="D4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RLOA00016a_74075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MARIANA GOMES MENDES PR128290</dc:creator>
  <cp:lastModifiedBy>MARIANA GOMES MENDES PR128290</cp:lastModifiedBy>
  <dcterms:created xsi:type="dcterms:W3CDTF">2021-08-30T17:05:14Z</dcterms:created>
  <dcterms:modified xsi:type="dcterms:W3CDTF">2023-09-28T19:34:38Z</dcterms:modified>
</cp:coreProperties>
</file>