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128290\Desktop\Demandas\demonstrativos ploa2023\Envio CMBH e Portal\"/>
    </mc:Choice>
  </mc:AlternateContent>
  <xr:revisionPtr revIDLastSave="0" documentId="13_ncr:1_{A4D9AF06-0AD3-426A-AC67-45FF1E86EA1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emonstrativo Aplicacao Recurso" sheetId="1" r:id="rId1"/>
  </sheets>
  <calcPr calcId="191029"/>
</workbook>
</file>

<file path=xl/calcChain.xml><?xml version="1.0" encoding="utf-8"?>
<calcChain xmlns="http://schemas.openxmlformats.org/spreadsheetml/2006/main">
  <c r="B21" i="1" l="1"/>
  <c r="B13" i="1"/>
  <c r="B23" i="1" l="1"/>
  <c r="B25" i="1" s="1"/>
</calcChain>
</file>

<file path=xl/sharedStrings.xml><?xml version="1.0" encoding="utf-8"?>
<sst xmlns="http://schemas.openxmlformats.org/spreadsheetml/2006/main" count="21" uniqueCount="21">
  <si>
    <t>IMPOSTOS</t>
  </si>
  <si>
    <t xml:space="preserve">   IMP. S/ A RENDA - RETIDO NA FONTE - TRAB</t>
  </si>
  <si>
    <t xml:space="preserve">   IMP. S/ RENDA-RETIDO FONTE-O REND</t>
  </si>
  <si>
    <t xml:space="preserve">   IMP. S/ PROPR PREDIAL E TERR URB</t>
  </si>
  <si>
    <t xml:space="preserve">   IMP S/ TR INTER VIVOS BENS IMÓV E DIR REAIS S/ IMÓVEIS</t>
  </si>
  <si>
    <t xml:space="preserve">   IMP S/ SERV DE QUALQUER NATUREZA-ISSQN</t>
  </si>
  <si>
    <t>TRANSFERÊNCIAS CORRENTES</t>
  </si>
  <si>
    <t xml:space="preserve">   COTA-PARTE FUNDO DE PART DOS MUNIC - COTA MENSAL</t>
  </si>
  <si>
    <t xml:space="preserve">   COTA-PARTE IMP S/ PROPRIEDADE TERRITORIAL RURAL</t>
  </si>
  <si>
    <t xml:space="preserve">   COTA-PARTE DO ICMS</t>
  </si>
  <si>
    <t xml:space="preserve">   COTA-PARTE DO IPVA</t>
  </si>
  <si>
    <t xml:space="preserve">   COTA-PARTE DO IPI - MUNICÍPIOS</t>
  </si>
  <si>
    <t>TOTAL DE IMPOSTOS E TRANSFERÊNCIAS</t>
  </si>
  <si>
    <t>VALOR APLICADO</t>
  </si>
  <si>
    <t>PERCENTUAL APLICAÇÃO (VALOR MÍNIMO A APLICAR = 15%)</t>
  </si>
  <si>
    <t>DISCRIMINAÇÃO DA RECEITA</t>
  </si>
  <si>
    <t>VALOR</t>
  </si>
  <si>
    <t>MUNICIPIO DE BELO HORIZONTE</t>
  </si>
  <si>
    <t>Demonstrativo da Aplicação de Recursos na Manutenção e Desenvolvimento da Saúde</t>
  </si>
  <si>
    <t>Fonte: GRP - 2022</t>
  </si>
  <si>
    <t>Proposta Orçamentária - Orçamento Anual do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</si>
</sst>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R$&quot;\ #,##0.00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165" fontId="4" fillId="0" borderId="0" xfId="0" applyNumberFormat="1" applyFont="1"/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/>
    <xf numFmtId="164" fontId="4" fillId="0" borderId="2" xfId="1" applyNumberFormat="1" applyFont="1" applyBorder="1"/>
    <xf numFmtId="0" fontId="4" fillId="0" borderId="2" xfId="0" applyFont="1" applyBorder="1"/>
    <xf numFmtId="164" fontId="5" fillId="0" borderId="2" xfId="1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0" fontId="5" fillId="0" borderId="1" xfId="0" applyNumberFormat="1" applyFont="1" applyBorder="1" applyAlignment="1">
      <alignment horizontal="right"/>
    </xf>
    <xf numFmtId="10" fontId="4" fillId="0" borderId="0" xfId="2" applyNumberFormat="1" applyFont="1"/>
    <xf numFmtId="164" fontId="4" fillId="0" borderId="3" xfId="1" applyNumberFormat="1" applyFont="1" applyBorder="1"/>
    <xf numFmtId="0" fontId="3" fillId="0" borderId="3" xfId="0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B24" sqref="B24"/>
    </sheetView>
  </sheetViews>
  <sheetFormatPr defaultRowHeight="15" x14ac:dyDescent="0.25"/>
  <cols>
    <col min="1" max="1" width="75" style="2" customWidth="1"/>
    <col min="2" max="2" width="23.5703125" style="3" customWidth="1"/>
    <col min="3" max="16384" width="9.140625" style="2"/>
  </cols>
  <sheetData>
    <row r="1" spans="1:2" x14ac:dyDescent="0.25">
      <c r="A1" s="2" t="s">
        <v>17</v>
      </c>
    </row>
    <row r="2" spans="1:2" x14ac:dyDescent="0.25">
      <c r="A2" s="2" t="s">
        <v>18</v>
      </c>
    </row>
    <row r="3" spans="1:2" x14ac:dyDescent="0.25">
      <c r="A3" s="2" t="s">
        <v>20</v>
      </c>
    </row>
    <row r="4" spans="1:2" x14ac:dyDescent="0.25">
      <c r="A4" s="1"/>
      <c r="B4" s="2"/>
    </row>
    <row r="5" spans="1:2" x14ac:dyDescent="0.25">
      <c r="B5" s="4">
        <v>1</v>
      </c>
    </row>
    <row r="6" spans="1:2" x14ac:dyDescent="0.25">
      <c r="A6" s="5" t="s">
        <v>15</v>
      </c>
      <c r="B6" s="5" t="s">
        <v>16</v>
      </c>
    </row>
    <row r="7" spans="1:2" x14ac:dyDescent="0.25">
      <c r="A7" s="6" t="s">
        <v>0</v>
      </c>
      <c r="B7" s="7"/>
    </row>
    <row r="8" spans="1:2" x14ac:dyDescent="0.25">
      <c r="A8" s="8" t="s">
        <v>1</v>
      </c>
      <c r="B8" s="7">
        <v>529630300</v>
      </c>
    </row>
    <row r="9" spans="1:2" x14ac:dyDescent="0.25">
      <c r="A9" s="8" t="s">
        <v>2</v>
      </c>
      <c r="B9" s="7">
        <v>48972160</v>
      </c>
    </row>
    <row r="10" spans="1:2" x14ac:dyDescent="0.25">
      <c r="A10" s="8" t="s">
        <v>3</v>
      </c>
      <c r="B10" s="7">
        <v>1893056667</v>
      </c>
    </row>
    <row r="11" spans="1:2" x14ac:dyDescent="0.25">
      <c r="A11" s="8" t="s">
        <v>4</v>
      </c>
      <c r="B11" s="7">
        <v>621274439</v>
      </c>
    </row>
    <row r="12" spans="1:2" x14ac:dyDescent="0.25">
      <c r="A12" s="8" t="s">
        <v>5</v>
      </c>
      <c r="B12" s="7">
        <v>2353137262</v>
      </c>
    </row>
    <row r="13" spans="1:2" x14ac:dyDescent="0.25">
      <c r="A13" s="8"/>
      <c r="B13" s="9">
        <f>SUM(B8:B12)</f>
        <v>5446070828</v>
      </c>
    </row>
    <row r="14" spans="1:2" x14ac:dyDescent="0.25">
      <c r="A14" s="8"/>
      <c r="B14" s="7"/>
    </row>
    <row r="15" spans="1:2" x14ac:dyDescent="0.25">
      <c r="A15" s="6" t="s">
        <v>6</v>
      </c>
      <c r="B15" s="7"/>
    </row>
    <row r="16" spans="1:2" x14ac:dyDescent="0.25">
      <c r="A16" s="8" t="s">
        <v>7</v>
      </c>
      <c r="B16" s="7">
        <v>997669335</v>
      </c>
    </row>
    <row r="17" spans="1:3" x14ac:dyDescent="0.25">
      <c r="A17" s="8" t="s">
        <v>8</v>
      </c>
      <c r="B17" s="7">
        <v>1410381</v>
      </c>
    </row>
    <row r="18" spans="1:3" x14ac:dyDescent="0.25">
      <c r="A18" s="8" t="s">
        <v>9</v>
      </c>
      <c r="B18" s="7">
        <v>1473448157</v>
      </c>
    </row>
    <row r="19" spans="1:3" x14ac:dyDescent="0.25">
      <c r="A19" s="8" t="s">
        <v>10</v>
      </c>
      <c r="B19" s="7">
        <v>1053575599</v>
      </c>
    </row>
    <row r="20" spans="1:3" x14ac:dyDescent="0.25">
      <c r="A20" s="8" t="s">
        <v>11</v>
      </c>
      <c r="B20" s="7">
        <v>15342902</v>
      </c>
    </row>
    <row r="21" spans="1:3" x14ac:dyDescent="0.25">
      <c r="A21" s="8"/>
      <c r="B21" s="9">
        <f>SUM(B16:B20)</f>
        <v>3541446374</v>
      </c>
    </row>
    <row r="22" spans="1:3" x14ac:dyDescent="0.25">
      <c r="A22" s="8"/>
      <c r="B22" s="7"/>
    </row>
    <row r="23" spans="1:3" x14ac:dyDescent="0.25">
      <c r="A23" s="10" t="s">
        <v>12</v>
      </c>
      <c r="B23" s="11">
        <f>B21+B13</f>
        <v>8987517202</v>
      </c>
    </row>
    <row r="24" spans="1:3" x14ac:dyDescent="0.25">
      <c r="A24" s="10" t="s">
        <v>13</v>
      </c>
      <c r="B24" s="11">
        <v>1872270824</v>
      </c>
    </row>
    <row r="25" spans="1:3" x14ac:dyDescent="0.25">
      <c r="A25" s="10" t="s">
        <v>14</v>
      </c>
      <c r="B25" s="12">
        <f>B24/B23</f>
        <v>0.20831902536813637</v>
      </c>
      <c r="C25" s="13"/>
    </row>
    <row r="26" spans="1:3" x14ac:dyDescent="0.25">
      <c r="A26" s="15" t="s">
        <v>19</v>
      </c>
      <c r="B26" s="14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Aplicacao Recurso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MARIANO LOMASSO COSTA PR034025</dc:creator>
  <cp:lastModifiedBy>MARIANA GOMES MENDES PR128290</cp:lastModifiedBy>
  <cp:lastPrinted>2021-05-25T21:09:38Z</cp:lastPrinted>
  <dcterms:created xsi:type="dcterms:W3CDTF">2021-05-21T22:06:40Z</dcterms:created>
  <dcterms:modified xsi:type="dcterms:W3CDTF">2022-10-03T12:48:48Z</dcterms:modified>
</cp:coreProperties>
</file>