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0" windowWidth="11475" windowHeight="5835" activeTab="0"/>
  </bookViews>
  <sheets>
    <sheet name="15-12-2015" sheetId="1" r:id="rId1"/>
  </sheets>
  <definedNames/>
  <calcPr fullCalcOnLoad="1"/>
</workbook>
</file>

<file path=xl/sharedStrings.xml><?xml version="1.0" encoding="utf-8"?>
<sst xmlns="http://schemas.openxmlformats.org/spreadsheetml/2006/main" count="611" uniqueCount="78">
  <si>
    <t>Legenda</t>
  </si>
  <si>
    <r>
      <t>P</t>
    </r>
    <r>
      <rPr>
        <sz val="11"/>
        <color theme="1"/>
        <rFont val="Calibri"/>
        <family val="2"/>
      </rPr>
      <t xml:space="preserve"> - Presente</t>
    </r>
  </si>
  <si>
    <r>
      <t>F</t>
    </r>
    <r>
      <rPr>
        <sz val="11"/>
        <color theme="1"/>
        <rFont val="Calibri"/>
        <family val="2"/>
      </rPr>
      <t xml:space="preserve"> - Falta</t>
    </r>
  </si>
  <si>
    <r>
      <t>AJ</t>
    </r>
    <r>
      <rPr>
        <sz val="11"/>
        <color theme="1"/>
        <rFont val="Calibri"/>
        <family val="2"/>
      </rPr>
      <t xml:space="preserve"> - Ausência Justificada</t>
    </r>
  </si>
  <si>
    <r>
      <t>LM</t>
    </r>
    <r>
      <rPr>
        <sz val="11"/>
        <color theme="1"/>
        <rFont val="Calibri"/>
        <family val="2"/>
      </rPr>
      <t xml:space="preserve"> - Licença Médica</t>
    </r>
  </si>
  <si>
    <r>
      <t>SR</t>
    </r>
    <r>
      <rPr>
        <sz val="11"/>
        <color theme="1"/>
        <rFont val="Calibri"/>
        <family val="2"/>
      </rPr>
      <t xml:space="preserve"> – Licença sem Remuneração</t>
    </r>
  </si>
  <si>
    <t>AJ</t>
  </si>
  <si>
    <t>P</t>
  </si>
  <si>
    <t>F</t>
  </si>
  <si>
    <t>LM</t>
  </si>
  <si>
    <t>SR</t>
  </si>
  <si>
    <t>X - Presidente</t>
  </si>
  <si>
    <t>X</t>
  </si>
  <si>
    <t>VEREADOR</t>
  </si>
  <si>
    <r>
      <t>1.</t>
    </r>
    <r>
      <rPr>
        <sz val="7"/>
        <color indexed="8"/>
        <rFont val="Times New Roman"/>
        <family val="1"/>
      </rPr>
      <t xml:space="preserve">      </t>
    </r>
    <r>
      <rPr>
        <sz val="10"/>
        <color indexed="8"/>
        <rFont val="Arial"/>
        <family val="2"/>
      </rPr>
      <t xml:space="preserve">Adriano Ventura – PT </t>
    </r>
  </si>
  <si>
    <r>
      <t>2.</t>
    </r>
    <r>
      <rPr>
        <sz val="7"/>
        <color indexed="8"/>
        <rFont val="Times New Roman"/>
        <family val="1"/>
      </rPr>
      <t xml:space="preserve">      </t>
    </r>
    <r>
      <rPr>
        <sz val="10"/>
        <color indexed="8"/>
        <rFont val="Arial"/>
        <family val="2"/>
      </rPr>
      <t xml:space="preserve">Alexandre Gomes – PSB </t>
    </r>
  </si>
  <si>
    <r>
      <t>3.</t>
    </r>
    <r>
      <rPr>
        <sz val="7"/>
        <color indexed="8"/>
        <rFont val="Times New Roman"/>
        <family val="1"/>
      </rPr>
      <t xml:space="preserve">   </t>
    </r>
    <r>
      <rPr>
        <sz val="10"/>
        <color indexed="8"/>
        <rFont val="Arial"/>
        <family val="2"/>
      </rPr>
      <t xml:space="preserve">Antonio Torres - Gunda – PRP </t>
    </r>
  </si>
  <si>
    <r>
      <t>4.</t>
    </r>
    <r>
      <rPr>
        <sz val="7"/>
        <color indexed="8"/>
        <rFont val="Times New Roman"/>
        <family val="1"/>
      </rPr>
      <t xml:space="preserve">      </t>
    </r>
    <r>
      <rPr>
        <sz val="10"/>
        <color indexed="8"/>
        <rFont val="Arial"/>
        <family val="2"/>
      </rPr>
      <t xml:space="preserve">Arnaldo Godoy – PT </t>
    </r>
  </si>
  <si>
    <r>
      <t>5.</t>
    </r>
    <r>
      <rPr>
        <sz val="7"/>
        <color indexed="8"/>
        <rFont val="Times New Roman"/>
        <family val="1"/>
      </rPr>
      <t xml:space="preserve">      </t>
    </r>
    <r>
      <rPr>
        <sz val="10"/>
        <color indexed="8"/>
        <rFont val="Arial"/>
        <family val="2"/>
      </rPr>
      <t xml:space="preserve">Autair Gomes – PSC </t>
    </r>
  </si>
  <si>
    <r>
      <t>6.</t>
    </r>
    <r>
      <rPr>
        <sz val="7"/>
        <color indexed="8"/>
        <rFont val="Times New Roman"/>
        <family val="1"/>
      </rPr>
      <t xml:space="preserve">      </t>
    </r>
    <r>
      <rPr>
        <sz val="10"/>
        <color indexed="8"/>
        <rFont val="Arial"/>
        <family val="2"/>
      </rPr>
      <t xml:space="preserve">Bim da Ambulância – PSDB </t>
    </r>
  </si>
  <si>
    <r>
      <t>7.</t>
    </r>
    <r>
      <rPr>
        <sz val="7"/>
        <color indexed="8"/>
        <rFont val="Times New Roman"/>
        <family val="1"/>
      </rPr>
      <t xml:space="preserve">      </t>
    </r>
    <r>
      <rPr>
        <sz val="10"/>
        <color indexed="8"/>
        <rFont val="Arial"/>
        <family val="2"/>
      </rPr>
      <t>Bispo Fernando Luiz - PSB</t>
    </r>
  </si>
  <si>
    <r>
      <t>8.</t>
    </r>
    <r>
      <rPr>
        <sz val="7"/>
        <color indexed="8"/>
        <rFont val="Times New Roman"/>
        <family val="1"/>
      </rPr>
      <t xml:space="preserve">      </t>
    </r>
    <r>
      <rPr>
        <sz val="10"/>
        <color indexed="8"/>
        <rFont val="Arial"/>
        <family val="2"/>
      </rPr>
      <t>Bruno Miranda - PDT</t>
    </r>
  </si>
  <si>
    <r>
      <t>9.</t>
    </r>
    <r>
      <rPr>
        <sz val="7"/>
        <color indexed="8"/>
        <rFont val="Times New Roman"/>
        <family val="1"/>
      </rPr>
      <t xml:space="preserve">      </t>
    </r>
    <r>
      <rPr>
        <sz val="10"/>
        <color indexed="8"/>
        <rFont val="Arial"/>
        <family val="2"/>
      </rPr>
      <t xml:space="preserve">Coronel Piccinini – PSB </t>
    </r>
  </si>
  <si>
    <r>
      <t>10.</t>
    </r>
    <r>
      <rPr>
        <sz val="7"/>
        <color indexed="8"/>
        <rFont val="Times New Roman"/>
        <family val="1"/>
      </rPr>
      <t xml:space="preserve">    </t>
    </r>
    <r>
      <rPr>
        <sz val="10"/>
        <color indexed="8"/>
        <rFont val="Arial"/>
        <family val="2"/>
      </rPr>
      <t>Daniel Nepomuceno - PSB</t>
    </r>
  </si>
  <si>
    <r>
      <t>11.</t>
    </r>
    <r>
      <rPr>
        <sz val="7"/>
        <color indexed="8"/>
        <rFont val="Times New Roman"/>
        <family val="1"/>
      </rPr>
      <t xml:space="preserve">    </t>
    </r>
    <r>
      <rPr>
        <sz val="10"/>
        <color indexed="8"/>
        <rFont val="Arial"/>
        <family val="2"/>
      </rPr>
      <t>Doutor Sandro – PROS</t>
    </r>
  </si>
  <si>
    <r>
      <t>12.</t>
    </r>
    <r>
      <rPr>
        <sz val="7"/>
        <color indexed="8"/>
        <rFont val="Times New Roman"/>
        <family val="1"/>
      </rPr>
      <t xml:space="preserve">    </t>
    </r>
    <r>
      <rPr>
        <sz val="10"/>
        <color indexed="8"/>
        <rFont val="Arial"/>
        <family val="2"/>
      </rPr>
      <t>Dr. Nilton – PROS</t>
    </r>
  </si>
  <si>
    <r>
      <t>13.</t>
    </r>
    <r>
      <rPr>
        <sz val="7"/>
        <color indexed="8"/>
        <rFont val="Times New Roman"/>
        <family val="1"/>
      </rPr>
      <t xml:space="preserve">    </t>
    </r>
    <r>
      <rPr>
        <sz val="10"/>
        <color indexed="8"/>
        <rFont val="Arial"/>
        <family val="2"/>
      </rPr>
      <t xml:space="preserve">Elaine Matozinhos – PTB </t>
    </r>
  </si>
  <si>
    <r>
      <t>14.</t>
    </r>
    <r>
      <rPr>
        <sz val="7"/>
        <color indexed="8"/>
        <rFont val="Times New Roman"/>
        <family val="1"/>
      </rPr>
      <t xml:space="preserve">    </t>
    </r>
    <r>
      <rPr>
        <sz val="10"/>
        <color indexed="8"/>
        <rFont val="Arial"/>
        <family val="2"/>
      </rPr>
      <t>Elvis Côrtes – PSD</t>
    </r>
  </si>
  <si>
    <r>
      <t>15.</t>
    </r>
    <r>
      <rPr>
        <sz val="7"/>
        <color indexed="8"/>
        <rFont val="Times New Roman"/>
        <family val="1"/>
      </rPr>
      <t xml:space="preserve"> </t>
    </r>
    <r>
      <rPr>
        <sz val="10"/>
        <color indexed="8"/>
        <rFont val="Arial"/>
        <family val="2"/>
      </rPr>
      <t>Gilson Reis – PC do B</t>
    </r>
  </si>
  <si>
    <r>
      <t>16.</t>
    </r>
    <r>
      <rPr>
        <sz val="7"/>
        <color indexed="8"/>
        <rFont val="Times New Roman"/>
        <family val="1"/>
      </rPr>
      <t xml:space="preserve">    </t>
    </r>
    <r>
      <rPr>
        <sz val="10"/>
        <color indexed="8"/>
        <rFont val="Arial"/>
        <family val="2"/>
      </rPr>
      <t>Heleno - PHS</t>
    </r>
  </si>
  <si>
    <r>
      <t>17.</t>
    </r>
    <r>
      <rPr>
        <sz val="7"/>
        <color indexed="8"/>
        <rFont val="Times New Roman"/>
        <family val="1"/>
      </rPr>
      <t xml:space="preserve"> </t>
    </r>
    <r>
      <rPr>
        <sz val="10"/>
        <color indexed="8"/>
        <rFont val="Arial"/>
        <family val="2"/>
      </rPr>
      <t xml:space="preserve">Henrique Braga – PSDB </t>
    </r>
  </si>
  <si>
    <r>
      <t>18.</t>
    </r>
    <r>
      <rPr>
        <sz val="7"/>
        <color indexed="8"/>
        <rFont val="Times New Roman"/>
        <family val="1"/>
      </rPr>
      <t xml:space="preserve"> </t>
    </r>
    <r>
      <rPr>
        <sz val="10"/>
        <color indexed="8"/>
        <rFont val="Arial"/>
        <family val="2"/>
      </rPr>
      <t xml:space="preserve">Joel Moreira Filho – PMDB </t>
    </r>
  </si>
  <si>
    <r>
      <t>19.</t>
    </r>
    <r>
      <rPr>
        <sz val="7"/>
        <color indexed="8"/>
        <rFont val="Times New Roman"/>
        <family val="1"/>
      </rPr>
      <t xml:space="preserve"> </t>
    </r>
    <r>
      <rPr>
        <sz val="10"/>
        <color indexed="8"/>
        <rFont val="Arial"/>
        <family val="2"/>
      </rPr>
      <t xml:space="preserve">Jorge Santos – PRB </t>
    </r>
  </si>
  <si>
    <r>
      <t>20.</t>
    </r>
    <r>
      <rPr>
        <sz val="7"/>
        <color indexed="8"/>
        <rFont val="Times New Roman"/>
        <family val="1"/>
      </rPr>
      <t xml:space="preserve"> </t>
    </r>
    <r>
      <rPr>
        <sz val="10"/>
        <color indexed="8"/>
        <rFont val="Arial"/>
        <family val="2"/>
      </rPr>
      <t>Juliano Lopes – PTC</t>
    </r>
  </si>
  <si>
    <r>
      <t>21.</t>
    </r>
    <r>
      <rPr>
        <sz val="7"/>
        <color indexed="8"/>
        <rFont val="Times New Roman"/>
        <family val="1"/>
      </rPr>
      <t xml:space="preserve"> </t>
    </r>
    <r>
      <rPr>
        <sz val="10"/>
        <color indexed="8"/>
        <rFont val="Arial"/>
        <family val="2"/>
      </rPr>
      <t>Juninho Los Hermanos – PSDB</t>
    </r>
  </si>
  <si>
    <r>
      <t>22.</t>
    </r>
    <r>
      <rPr>
        <sz val="7"/>
        <color indexed="8"/>
        <rFont val="Times New Roman"/>
        <family val="1"/>
      </rPr>
      <t xml:space="preserve"> </t>
    </r>
    <r>
      <rPr>
        <sz val="10"/>
        <color indexed="8"/>
        <rFont val="Arial"/>
        <family val="2"/>
      </rPr>
      <t xml:space="preserve">Juninho Paim – PT </t>
    </r>
  </si>
  <si>
    <r>
      <t>23.</t>
    </r>
    <r>
      <rPr>
        <sz val="7"/>
        <color indexed="8"/>
        <rFont val="Times New Roman"/>
        <family val="1"/>
      </rPr>
      <t xml:space="preserve"> </t>
    </r>
    <r>
      <rPr>
        <sz val="10"/>
        <color indexed="8"/>
        <rFont val="Arial"/>
        <family val="2"/>
      </rPr>
      <t>Léo Burguês de Castro – PSL</t>
    </r>
  </si>
  <si>
    <r>
      <t>24.</t>
    </r>
    <r>
      <rPr>
        <sz val="7"/>
        <color indexed="8"/>
        <rFont val="Times New Roman"/>
        <family val="1"/>
      </rPr>
      <t xml:space="preserve"> </t>
    </r>
    <r>
      <rPr>
        <sz val="10"/>
        <color indexed="8"/>
        <rFont val="Arial"/>
        <family val="2"/>
      </rPr>
      <t xml:space="preserve">Leonardo Mattos – PV </t>
    </r>
  </si>
  <si>
    <r>
      <t>25.</t>
    </r>
    <r>
      <rPr>
        <sz val="7"/>
        <color indexed="8"/>
        <rFont val="Times New Roman"/>
        <family val="1"/>
      </rPr>
      <t xml:space="preserve"> </t>
    </r>
    <r>
      <rPr>
        <sz val="10"/>
        <color indexed="8"/>
        <rFont val="Arial"/>
        <family val="2"/>
      </rPr>
      <t>Lúcio Bocão - PP</t>
    </r>
  </si>
  <si>
    <r>
      <t>26.</t>
    </r>
    <r>
      <rPr>
        <sz val="7"/>
        <color indexed="8"/>
        <rFont val="Times New Roman"/>
        <family val="1"/>
      </rPr>
      <t xml:space="preserve"> </t>
    </r>
    <r>
      <rPr>
        <sz val="10"/>
        <color indexed="8"/>
        <rFont val="Arial"/>
        <family val="2"/>
      </rPr>
      <t>Márcio Almeida - PRP</t>
    </r>
  </si>
  <si>
    <r>
      <t>27.</t>
    </r>
    <r>
      <rPr>
        <sz val="7"/>
        <color indexed="8"/>
        <rFont val="Times New Roman"/>
        <family val="1"/>
      </rPr>
      <t xml:space="preserve"> </t>
    </r>
    <r>
      <rPr>
        <sz val="10"/>
        <color indexed="8"/>
        <rFont val="Arial"/>
        <family val="2"/>
      </rPr>
      <t>Orlei – PT do B</t>
    </r>
  </si>
  <si>
    <r>
      <t>28.</t>
    </r>
    <r>
      <rPr>
        <sz val="7"/>
        <color indexed="8"/>
        <rFont val="Times New Roman"/>
        <family val="1"/>
      </rPr>
      <t xml:space="preserve"> </t>
    </r>
    <r>
      <rPr>
        <sz val="10"/>
        <color indexed="8"/>
        <rFont val="Arial"/>
        <family val="2"/>
      </rPr>
      <t xml:space="preserve">Pablo César – Pablito – PSDB </t>
    </r>
  </si>
  <si>
    <r>
      <t>29.</t>
    </r>
    <r>
      <rPr>
        <sz val="7"/>
        <color indexed="8"/>
        <rFont val="Times New Roman"/>
        <family val="1"/>
      </rPr>
      <t xml:space="preserve"> </t>
    </r>
    <r>
      <rPr>
        <sz val="10"/>
        <color indexed="8"/>
        <rFont val="Arial"/>
        <family val="2"/>
      </rPr>
      <t xml:space="preserve">Pedro Patrus – PT </t>
    </r>
  </si>
  <si>
    <r>
      <t>30.</t>
    </r>
    <r>
      <rPr>
        <sz val="7"/>
        <color indexed="8"/>
        <rFont val="Times New Roman"/>
        <family val="1"/>
      </rPr>
      <t xml:space="preserve"> </t>
    </r>
    <r>
      <rPr>
        <sz val="10"/>
        <color indexed="8"/>
        <rFont val="Arial"/>
        <family val="2"/>
      </rPr>
      <t>Pelé do Vôlei – PSB</t>
    </r>
  </si>
  <si>
    <r>
      <t>31.</t>
    </r>
    <r>
      <rPr>
        <sz val="7"/>
        <color indexed="8"/>
        <rFont val="Times New Roman"/>
        <family val="1"/>
      </rPr>
      <t xml:space="preserve">    </t>
    </r>
    <r>
      <rPr>
        <sz val="10"/>
        <color indexed="8"/>
        <rFont val="Arial"/>
        <family val="2"/>
      </rPr>
      <t xml:space="preserve">Preto – DEM – </t>
    </r>
    <r>
      <rPr>
        <sz val="8"/>
        <color indexed="8"/>
        <rFont val="Arial"/>
        <family val="2"/>
      </rPr>
      <t>Líder de Governo</t>
    </r>
  </si>
  <si>
    <r>
      <t>32.</t>
    </r>
    <r>
      <rPr>
        <sz val="7"/>
        <color indexed="8"/>
        <rFont val="Times New Roman"/>
        <family val="1"/>
      </rPr>
      <t xml:space="preserve"> </t>
    </r>
    <r>
      <rPr>
        <sz val="10"/>
        <color indexed="8"/>
        <rFont val="Arial"/>
        <family val="2"/>
      </rPr>
      <t xml:space="preserve">Professor Ronaldo Gontijo - PPS </t>
    </r>
  </si>
  <si>
    <r>
      <t>33.</t>
    </r>
    <r>
      <rPr>
        <sz val="7"/>
        <color indexed="8"/>
        <rFont val="Times New Roman"/>
        <family val="1"/>
      </rPr>
      <t xml:space="preserve"> </t>
    </r>
    <r>
      <rPr>
        <sz val="10"/>
        <color indexed="8"/>
        <rFont val="Arial"/>
        <family val="2"/>
      </rPr>
      <t xml:space="preserve">Professor Wendel – PSB </t>
    </r>
  </si>
  <si>
    <r>
      <t>34.</t>
    </r>
    <r>
      <rPr>
        <sz val="7"/>
        <color indexed="8"/>
        <rFont val="Times New Roman"/>
        <family val="1"/>
      </rPr>
      <t xml:space="preserve"> </t>
    </r>
    <r>
      <rPr>
        <sz val="10"/>
        <color indexed="8"/>
        <rFont val="Arial"/>
        <family val="2"/>
      </rPr>
      <t>Reinaldo – Preto Sacolão - PMDB</t>
    </r>
  </si>
  <si>
    <r>
      <t>35.</t>
    </r>
    <r>
      <rPr>
        <sz val="7"/>
        <color indexed="8"/>
        <rFont val="Times New Roman"/>
        <family val="1"/>
      </rPr>
      <t xml:space="preserve"> </t>
    </r>
    <r>
      <rPr>
        <sz val="9.5"/>
        <color indexed="8"/>
        <rFont val="Arial"/>
        <family val="2"/>
      </rPr>
      <t>Sergio Fernando Pinho Tavares</t>
    </r>
    <r>
      <rPr>
        <sz val="10"/>
        <color indexed="8"/>
        <rFont val="Arial"/>
        <family val="2"/>
      </rPr>
      <t xml:space="preserve"> – PV</t>
    </r>
  </si>
  <si>
    <r>
      <t>36.</t>
    </r>
    <r>
      <rPr>
        <sz val="7"/>
        <color indexed="8"/>
        <rFont val="Times New Roman"/>
        <family val="1"/>
      </rPr>
      <t xml:space="preserve"> </t>
    </r>
    <r>
      <rPr>
        <sz val="10"/>
        <color indexed="8"/>
        <rFont val="Arial"/>
        <family val="2"/>
      </rPr>
      <t xml:space="preserve">Silvinho Rezende – PT </t>
    </r>
  </si>
  <si>
    <r>
      <t>37.</t>
    </r>
    <r>
      <rPr>
        <sz val="7"/>
        <color indexed="8"/>
        <rFont val="Times New Roman"/>
        <family val="1"/>
      </rPr>
      <t xml:space="preserve"> </t>
    </r>
    <r>
      <rPr>
        <sz val="10"/>
        <color indexed="8"/>
        <rFont val="Arial"/>
        <family val="2"/>
      </rPr>
      <t xml:space="preserve">Tarcísio Caixeta – PT </t>
    </r>
  </si>
  <si>
    <r>
      <t>38.</t>
    </r>
    <r>
      <rPr>
        <sz val="7"/>
        <color indexed="8"/>
        <rFont val="Times New Roman"/>
        <family val="1"/>
      </rPr>
      <t xml:space="preserve"> </t>
    </r>
    <r>
      <rPr>
        <sz val="10"/>
        <color indexed="8"/>
        <rFont val="Arial"/>
        <family val="2"/>
      </rPr>
      <t xml:space="preserve">Valdivino – PPS </t>
    </r>
  </si>
  <si>
    <r>
      <t>39.</t>
    </r>
    <r>
      <rPr>
        <sz val="7"/>
        <color indexed="8"/>
        <rFont val="Times New Roman"/>
        <family val="1"/>
      </rPr>
      <t xml:space="preserve"> </t>
    </r>
    <r>
      <rPr>
        <sz val="10"/>
        <color indexed="8"/>
        <rFont val="Arial"/>
        <family val="2"/>
      </rPr>
      <t>Veré da Farmácia – PSDC</t>
    </r>
  </si>
  <si>
    <r>
      <t>40.</t>
    </r>
    <r>
      <rPr>
        <sz val="7"/>
        <color indexed="8"/>
        <rFont val="Times New Roman"/>
        <family val="1"/>
      </rPr>
      <t xml:space="preserve"> </t>
    </r>
    <r>
      <rPr>
        <sz val="10"/>
        <color indexed="8"/>
        <rFont val="Arial"/>
        <family val="2"/>
      </rPr>
      <t>Vilmo Gomes – PT do B</t>
    </r>
  </si>
  <si>
    <r>
      <t>41.</t>
    </r>
    <r>
      <rPr>
        <sz val="7"/>
        <color indexed="8"/>
        <rFont val="Times New Roman"/>
        <family val="1"/>
      </rPr>
      <t xml:space="preserve"> </t>
    </r>
    <r>
      <rPr>
        <sz val="10"/>
        <color indexed="8"/>
        <rFont val="Arial"/>
        <family val="2"/>
      </rPr>
      <t>Wellington Magalhães – PTN</t>
    </r>
    <r>
      <rPr>
        <sz val="12"/>
        <color indexed="8"/>
        <rFont val="Courier"/>
        <family val="3"/>
      </rPr>
      <t xml:space="preserve"> </t>
    </r>
  </si>
  <si>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</si>
  <si>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</si>
  <si>
    <t>Presente no início da reunião, dentro dos 30min seguintes à sua abertura?</t>
  </si>
  <si>
    <t>TOTAL DE EVENTOS EM QUE O VEREADOR ESTEVE PRESENTE</t>
  </si>
  <si>
    <t>TOTAL DE EVENTOS DO DIA</t>
  </si>
  <si>
    <t>PRESENÇA/AUSÊNCIA</t>
  </si>
  <si>
    <t>Percentual</t>
  </si>
  <si>
    <t>Total</t>
  </si>
  <si>
    <t xml:space="preserve">Data de publicação </t>
  </si>
  <si>
    <t>109ª Reunião Ordinária</t>
  </si>
  <si>
    <t>Relatório Individualizado de Presença</t>
  </si>
  <si>
    <t>PL 1524/15</t>
  </si>
  <si>
    <t>PL 1675/15</t>
  </si>
  <si>
    <t>PL 1797/15</t>
  </si>
  <si>
    <t>PL 1796/15</t>
  </si>
  <si>
    <t>PELO 8/15</t>
  </si>
  <si>
    <t>PL 1699/15</t>
  </si>
  <si>
    <t>PL 1634/15</t>
  </si>
  <si>
    <t>PL 1546/15</t>
  </si>
  <si>
    <t>PL 1611/15</t>
  </si>
  <si>
    <t>PL 1579/15</t>
  </si>
  <si>
    <t>PL 1401/14</t>
  </si>
  <si>
    <t>PR 1556/15</t>
  </si>
</sst>
</file>

<file path=xl/styles.xml><?xml version="1.0" encoding="utf-8"?>
<styleSheet xmlns="http://schemas.openxmlformats.org/spreadsheetml/2006/main">
  <numFmts count="9">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P&quot;;&quot;F&quot;;&quot;AJ&quot;"/>
  </numFmts>
  <fonts count="46">
    <font>
      <sz val="11"/>
      <color theme="1"/>
      <name val="Calibri"/>
      <family val="2"/>
    </font>
    <font>
      <sz val="11"/>
      <color indexed="8"/>
      <name val="Calibri"/>
      <family val="2"/>
    </font>
    <font>
      <sz val="10"/>
      <color indexed="8"/>
      <name val="Arial"/>
      <family val="2"/>
    </font>
    <font>
      <sz val="7"/>
      <color indexed="8"/>
      <name val="Times New Roman"/>
      <family val="1"/>
    </font>
    <font>
      <sz val="12"/>
      <color indexed="8"/>
      <name val="Courier"/>
      <family val="3"/>
    </font>
    <font>
      <sz val="9.5"/>
      <color indexed="8"/>
      <name val="Arial"/>
      <family val="2"/>
    </font>
    <font>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6"/>
      <color indexed="8"/>
      <name val="Calibri"/>
      <family val="2"/>
    </font>
    <font>
      <b/>
      <sz val="10"/>
      <color indexed="8"/>
      <name val="Calibri"/>
      <family val="2"/>
    </font>
    <font>
      <sz val="1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6"/>
      <color theme="1"/>
      <name val="Calibri"/>
      <family val="2"/>
    </font>
    <font>
      <sz val="10"/>
      <color theme="1"/>
      <name val="Arial"/>
      <family val="2"/>
    </font>
    <font>
      <b/>
      <sz val="10"/>
      <color theme="1"/>
      <name val="Calibri"/>
      <family val="2"/>
    </font>
    <font>
      <sz val="18"/>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bottom style="thin"/>
    </border>
    <border>
      <left style="thin"/>
      <right style="thin"/>
      <top style="thin"/>
      <bottom style="thin"/>
    </border>
    <border>
      <left/>
      <right style="thin"/>
      <top style="thin"/>
      <bottom style="thin"/>
    </border>
    <border>
      <left style="medium"/>
      <right/>
      <top style="medium"/>
      <bottom style="medium"/>
    </border>
    <border>
      <left/>
      <right/>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1" fillId="29" borderId="1" applyNumberFormat="0" applyAlignment="0" applyProtection="0"/>
    <xf numFmtId="0" fontId="32"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40" fillId="0" borderId="8" applyNumberFormat="0" applyFill="0" applyAlignment="0" applyProtection="0"/>
    <xf numFmtId="0" fontId="40" fillId="0" borderId="0" applyNumberFormat="0" applyFill="0" applyBorder="0" applyAlignment="0" applyProtection="0"/>
    <xf numFmtId="0" fontId="41" fillId="0" borderId="9" applyNumberFormat="0" applyFill="0" applyAlignment="0" applyProtection="0"/>
  </cellStyleXfs>
  <cellXfs count="28">
    <xf numFmtId="0" fontId="0" fillId="0" borderId="0" xfId="0" applyFont="1" applyAlignment="1">
      <alignment/>
    </xf>
    <xf numFmtId="0" fontId="0" fillId="0" borderId="0" xfId="0" applyAlignment="1" applyProtection="1">
      <alignment/>
      <protection/>
    </xf>
    <xf numFmtId="0" fontId="41" fillId="0" borderId="0" xfId="0" applyFont="1" applyAlignment="1" applyProtection="1">
      <alignment/>
      <protection/>
    </xf>
    <xf numFmtId="164" fontId="0" fillId="0" borderId="0" xfId="0" applyNumberFormat="1" applyAlignment="1" applyProtection="1">
      <alignment/>
      <protection locked="0"/>
    </xf>
    <xf numFmtId="0" fontId="0" fillId="0" borderId="0" xfId="0" applyAlignment="1" applyProtection="1">
      <alignment/>
      <protection locked="0"/>
    </xf>
    <xf numFmtId="0" fontId="42" fillId="0" borderId="0" xfId="0" applyFont="1" applyAlignment="1" applyProtection="1">
      <alignment/>
      <protection/>
    </xf>
    <xf numFmtId="0" fontId="42" fillId="0" borderId="0" xfId="0" applyNumberFormat="1" applyFont="1" applyAlignment="1">
      <alignment/>
    </xf>
    <xf numFmtId="0" fontId="42" fillId="0" borderId="0" xfId="0" applyFont="1" applyAlignment="1">
      <alignment/>
    </xf>
    <xf numFmtId="0" fontId="43" fillId="0" borderId="10" xfId="0" applyFont="1" applyBorder="1" applyAlignment="1">
      <alignment vertical="center"/>
    </xf>
    <xf numFmtId="9" fontId="43" fillId="0" borderId="11" xfId="49" applyFont="1" applyBorder="1" applyAlignment="1">
      <alignment vertical="center"/>
    </xf>
    <xf numFmtId="0" fontId="24" fillId="0" borderId="11" xfId="0" applyFont="1" applyFill="1" applyBorder="1" applyAlignment="1">
      <alignment horizontal="center" vertical="center" wrapText="1"/>
    </xf>
    <xf numFmtId="0" fontId="24" fillId="0" borderId="11" xfId="0" applyFont="1" applyBorder="1" applyAlignment="1">
      <alignment horizontal="center" vertical="center" wrapText="1"/>
    </xf>
    <xf numFmtId="0" fontId="24" fillId="0" borderId="11" xfId="0" applyFont="1" applyBorder="1" applyAlignment="1">
      <alignment/>
    </xf>
    <xf numFmtId="0" fontId="44" fillId="6" borderId="11" xfId="0" applyFont="1" applyFill="1" applyBorder="1" applyAlignment="1">
      <alignment/>
    </xf>
    <xf numFmtId="14" fontId="0" fillId="0" borderId="0" xfId="0" applyNumberFormat="1" applyAlignment="1" applyProtection="1">
      <alignment/>
      <protection locked="0"/>
    </xf>
    <xf numFmtId="0" fontId="0" fillId="0" borderId="0" xfId="0" applyAlignment="1">
      <alignment/>
    </xf>
    <xf numFmtId="0" fontId="0" fillId="0" borderId="11" xfId="0" applyBorder="1" applyAlignment="1">
      <alignment/>
    </xf>
    <xf numFmtId="0" fontId="43" fillId="0" borderId="11" xfId="0" applyFont="1" applyBorder="1" applyAlignment="1">
      <alignment horizontal="left" vertical="center"/>
    </xf>
    <xf numFmtId="0" fontId="43" fillId="0" borderId="11" xfId="0" applyFont="1" applyBorder="1" applyAlignment="1">
      <alignment vertical="center"/>
    </xf>
    <xf numFmtId="0" fontId="26" fillId="0" borderId="0" xfId="0" applyFont="1" applyAlignment="1" applyProtection="1">
      <alignment/>
      <protection/>
    </xf>
    <xf numFmtId="0" fontId="43" fillId="0" borderId="0" xfId="0" applyFont="1" applyBorder="1" applyAlignment="1">
      <alignment vertical="center"/>
    </xf>
    <xf numFmtId="0" fontId="43" fillId="0" borderId="12" xfId="0" applyFont="1" applyBorder="1" applyAlignment="1">
      <alignment vertical="center"/>
    </xf>
    <xf numFmtId="0" fontId="42" fillId="0" borderId="0" xfId="0" applyFont="1" applyBorder="1" applyAlignment="1">
      <alignment/>
    </xf>
    <xf numFmtId="0" fontId="0" fillId="0" borderId="11" xfId="0" applyBorder="1" applyAlignment="1" applyProtection="1">
      <alignment/>
      <protection/>
    </xf>
    <xf numFmtId="14" fontId="0" fillId="0" borderId="11" xfId="0" applyNumberFormat="1" applyBorder="1" applyAlignment="1" applyProtection="1">
      <alignment horizontal="left"/>
      <protection locked="0"/>
    </xf>
    <xf numFmtId="0" fontId="45" fillId="0" borderId="0" xfId="0" applyFont="1" applyBorder="1" applyAlignment="1">
      <alignment horizontal="left" vertical="center" wrapText="1"/>
    </xf>
    <xf numFmtId="0" fontId="45" fillId="0" borderId="13" xfId="0" applyFont="1" applyBorder="1" applyAlignment="1">
      <alignment horizontal="left" vertical="center" wrapText="1"/>
    </xf>
    <xf numFmtId="0" fontId="45" fillId="0" borderId="14" xfId="0" applyFont="1" applyBorder="1" applyAlignment="1">
      <alignment horizontal="left" vertical="center" wrapText="1"/>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xfId="51"/>
    <cellStyle name="Comma [0]" xfId="52"/>
    <cellStyle name="Texto de Aviso" xfId="53"/>
    <cellStyle name="Texto Explicativo" xfId="54"/>
    <cellStyle name="Título" xfId="55"/>
    <cellStyle name="Título 1" xfId="56"/>
    <cellStyle name="Título 2" xfId="57"/>
    <cellStyle name="Título 3" xfId="58"/>
    <cellStyle name="Título 4"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S57"/>
  <sheetViews>
    <sheetView tabSelected="1" zoomScale="80" zoomScaleNormal="80" zoomScalePageLayoutView="0" workbookViewId="0" topLeftCell="B1">
      <selection activeCell="C16" sqref="C16"/>
    </sheetView>
  </sheetViews>
  <sheetFormatPr defaultColWidth="9.140625" defaultRowHeight="15"/>
  <cols>
    <col min="1" max="1" width="15.7109375" style="15" customWidth="1"/>
    <col min="2" max="3" width="13.57421875" style="15" customWidth="1"/>
    <col min="4" max="4" width="24.421875" style="1" bestFit="1" customWidth="1"/>
    <col min="5" max="5" width="20.00390625" style="1" hidden="1" customWidth="1"/>
    <col min="6" max="6" width="35.140625" style="1" bestFit="1" customWidth="1"/>
    <col min="7" max="7" width="18.28125" style="15" bestFit="1" customWidth="1"/>
    <col min="8" max="13" width="11.28125" style="15" customWidth="1"/>
    <col min="14" max="19" width="10.8515625" style="15" bestFit="1" customWidth="1"/>
    <col min="20" max="16384" width="9.140625" style="15" customWidth="1"/>
  </cols>
  <sheetData>
    <row r="1" spans="1:8" ht="15">
      <c r="A1" s="16" t="s">
        <v>65</v>
      </c>
      <c r="B1" s="16"/>
      <c r="C1" s="16"/>
      <c r="D1" s="23" t="s">
        <v>64</v>
      </c>
      <c r="F1" s="24">
        <v>42353</v>
      </c>
      <c r="G1" s="4" t="s">
        <v>63</v>
      </c>
      <c r="H1" s="14"/>
    </row>
    <row r="2" ht="15" hidden="1">
      <c r="D2" s="1">
        <f>COUNTA(G3:IV3)</f>
        <v>13</v>
      </c>
    </row>
    <row r="3" spans="1:253" s="13" customFormat="1" ht="51">
      <c r="A3" s="10" t="s">
        <v>58</v>
      </c>
      <c r="B3" s="10" t="s">
        <v>59</v>
      </c>
      <c r="C3" s="10" t="s">
        <v>61</v>
      </c>
      <c r="D3" s="10" t="s">
        <v>60</v>
      </c>
      <c r="E3" s="10"/>
      <c r="F3" s="11" t="s">
        <v>13</v>
      </c>
      <c r="G3" s="11" t="s">
        <v>57</v>
      </c>
      <c r="H3" s="12" t="s">
        <v>66</v>
      </c>
      <c r="I3" s="12" t="s">
        <v>67</v>
      </c>
      <c r="J3" s="12" t="s">
        <v>68</v>
      </c>
      <c r="K3" s="12" t="s">
        <v>69</v>
      </c>
      <c r="L3" s="12" t="s">
        <v>70</v>
      </c>
      <c r="M3" s="12" t="s">
        <v>75</v>
      </c>
      <c r="N3" s="12" t="s">
        <v>77</v>
      </c>
      <c r="O3" s="12" t="s">
        <v>71</v>
      </c>
      <c r="P3" s="12" t="s">
        <v>72</v>
      </c>
      <c r="Q3" s="12" t="s">
        <v>73</v>
      </c>
      <c r="R3" s="12" t="s">
        <v>76</v>
      </c>
      <c r="S3" s="12" t="s">
        <v>74</v>
      </c>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12"/>
      <c r="CJ3" s="12"/>
      <c r="CK3" s="12"/>
      <c r="CL3" s="12"/>
      <c r="CM3" s="12"/>
      <c r="CN3" s="12"/>
      <c r="CO3" s="12"/>
      <c r="CP3" s="12"/>
      <c r="CQ3" s="12"/>
      <c r="CR3" s="12"/>
      <c r="CS3" s="12"/>
      <c r="CT3" s="12"/>
      <c r="CU3" s="12"/>
      <c r="CV3" s="12"/>
      <c r="CW3" s="12"/>
      <c r="CX3" s="12"/>
      <c r="CY3" s="12"/>
      <c r="CZ3" s="12"/>
      <c r="DA3" s="12"/>
      <c r="DB3" s="12"/>
      <c r="DC3" s="12"/>
      <c r="DD3" s="12"/>
      <c r="DE3" s="12"/>
      <c r="DF3" s="12"/>
      <c r="DG3" s="12"/>
      <c r="DH3" s="12"/>
      <c r="DI3" s="12"/>
      <c r="DJ3" s="12"/>
      <c r="DK3" s="12"/>
      <c r="DL3" s="12"/>
      <c r="DM3" s="12"/>
      <c r="DN3" s="12"/>
      <c r="DO3" s="12"/>
      <c r="DP3" s="12"/>
      <c r="DQ3" s="12"/>
      <c r="DR3" s="12"/>
      <c r="DS3" s="12"/>
      <c r="DT3" s="12"/>
      <c r="DU3" s="12"/>
      <c r="DV3" s="12"/>
      <c r="DW3" s="12"/>
      <c r="DX3" s="12"/>
      <c r="DY3" s="12"/>
      <c r="DZ3" s="12"/>
      <c r="EA3" s="12"/>
      <c r="EB3" s="12"/>
      <c r="EC3" s="12"/>
      <c r="ED3" s="12"/>
      <c r="EE3" s="12"/>
      <c r="EF3" s="12"/>
      <c r="EG3" s="12"/>
      <c r="EH3" s="12"/>
      <c r="EI3" s="12"/>
      <c r="EJ3" s="12"/>
      <c r="EK3" s="12"/>
      <c r="EL3" s="12"/>
      <c r="EM3" s="12"/>
      <c r="EN3" s="12"/>
      <c r="EO3" s="12"/>
      <c r="EP3" s="12"/>
      <c r="EQ3" s="12"/>
      <c r="ER3" s="12"/>
      <c r="ES3" s="12"/>
      <c r="ET3" s="12"/>
      <c r="EU3" s="12"/>
      <c r="EV3" s="12"/>
      <c r="EW3" s="12"/>
      <c r="EX3" s="12"/>
      <c r="EY3" s="12"/>
      <c r="EZ3" s="12"/>
      <c r="FA3" s="12"/>
      <c r="FB3" s="12"/>
      <c r="FC3" s="12"/>
      <c r="FD3" s="12"/>
      <c r="FE3" s="12"/>
      <c r="FF3" s="12"/>
      <c r="FG3" s="12"/>
      <c r="FH3" s="12"/>
      <c r="FI3" s="12"/>
      <c r="FJ3" s="12"/>
      <c r="FK3" s="12"/>
      <c r="FL3" s="12"/>
      <c r="FM3" s="12"/>
      <c r="FN3" s="12"/>
      <c r="FO3" s="12"/>
      <c r="FP3" s="12"/>
      <c r="FQ3" s="12"/>
      <c r="FR3" s="12"/>
      <c r="FS3" s="12"/>
      <c r="FT3" s="12"/>
      <c r="FU3" s="12"/>
      <c r="FV3" s="12"/>
      <c r="FW3" s="12"/>
      <c r="FX3" s="12"/>
      <c r="FY3" s="12"/>
      <c r="FZ3" s="12"/>
      <c r="GA3" s="12"/>
      <c r="GB3" s="12"/>
      <c r="GC3" s="12"/>
      <c r="GD3" s="12"/>
      <c r="GE3" s="12"/>
      <c r="GF3" s="12"/>
      <c r="GG3" s="12"/>
      <c r="GH3" s="12"/>
      <c r="GI3" s="12"/>
      <c r="GJ3" s="12"/>
      <c r="GK3" s="12"/>
      <c r="GL3" s="12"/>
      <c r="GM3" s="12"/>
      <c r="GN3" s="12"/>
      <c r="GO3" s="12"/>
      <c r="GP3" s="12"/>
      <c r="GQ3" s="12"/>
      <c r="GR3" s="12"/>
      <c r="GS3" s="12"/>
      <c r="GT3" s="12"/>
      <c r="GU3" s="12"/>
      <c r="GV3" s="12"/>
      <c r="GW3" s="12"/>
      <c r="GX3" s="12"/>
      <c r="GY3" s="12"/>
      <c r="GZ3" s="12"/>
      <c r="HA3" s="12"/>
      <c r="HB3" s="12"/>
      <c r="HC3" s="12"/>
      <c r="HD3" s="12"/>
      <c r="HE3" s="12"/>
      <c r="HF3" s="12"/>
      <c r="HG3" s="12"/>
      <c r="HH3" s="12"/>
      <c r="HI3" s="12"/>
      <c r="HJ3" s="12"/>
      <c r="HK3" s="12"/>
      <c r="HL3" s="12"/>
      <c r="HM3" s="12"/>
      <c r="HN3" s="12"/>
      <c r="HO3" s="12"/>
      <c r="HP3" s="12"/>
      <c r="HQ3" s="12"/>
      <c r="HR3" s="12"/>
      <c r="HS3" s="12"/>
      <c r="HT3" s="12"/>
      <c r="HU3" s="12"/>
      <c r="HV3" s="12"/>
      <c r="HW3" s="12"/>
      <c r="HX3" s="12"/>
      <c r="HY3" s="12"/>
      <c r="HZ3" s="12"/>
      <c r="IA3" s="12"/>
      <c r="IB3" s="12"/>
      <c r="IC3" s="12"/>
      <c r="ID3" s="12"/>
      <c r="IE3" s="12"/>
      <c r="IF3" s="12"/>
      <c r="IG3" s="12"/>
      <c r="IH3" s="12"/>
      <c r="II3" s="12"/>
      <c r="IJ3" s="12"/>
      <c r="IK3" s="12"/>
      <c r="IL3" s="12"/>
      <c r="IM3" s="12"/>
      <c r="IN3" s="12"/>
      <c r="IO3" s="12"/>
      <c r="IP3" s="12"/>
      <c r="IQ3" s="12"/>
      <c r="IR3" s="12"/>
      <c r="IS3" s="12"/>
    </row>
    <row r="4" spans="1:165" ht="15">
      <c r="A4" s="8">
        <f ca="1">COUNTIF(G4:OFFSET(G4,0,$D$2-1),"P")+COUNTIF(G4:OFFSET(G4,0,$D$2-1),"X")</f>
        <v>8</v>
      </c>
      <c r="B4" s="8">
        <f>D$2</f>
        <v>13</v>
      </c>
      <c r="C4" s="9">
        <f ca="1">(COUNTIF(G4:OFFSET(G4,0,$D$2-1),"P")/$D$2)+(COUNTIF(G4:OFFSET(G4,0,$D$2-1),"X")/$D$2)</f>
        <v>0.6153846153846154</v>
      </c>
      <c r="D4" s="18" t="str">
        <f>IF($C4&gt;=0.5,"PRESENTE","AUSENTE")</f>
        <v>PRESENTE</v>
      </c>
      <c r="E4" s="18" t="str">
        <f>IF($C4&gt;=0.5,"P","F")</f>
        <v>P</v>
      </c>
      <c r="F4" s="8" t="s">
        <v>14</v>
      </c>
      <c r="G4" s="8" t="s">
        <v>7</v>
      </c>
      <c r="H4" s="8" t="s">
        <v>7</v>
      </c>
      <c r="I4" s="8" t="s">
        <v>7</v>
      </c>
      <c r="J4" s="8" t="s">
        <v>7</v>
      </c>
      <c r="K4" s="8" t="s">
        <v>7</v>
      </c>
      <c r="L4" s="8" t="s">
        <v>7</v>
      </c>
      <c r="M4" s="8" t="s">
        <v>8</v>
      </c>
      <c r="N4" s="8" t="s">
        <v>8</v>
      </c>
      <c r="O4" s="8" t="s">
        <v>7</v>
      </c>
      <c r="P4" s="8" t="s">
        <v>8</v>
      </c>
      <c r="Q4" s="8" t="s">
        <v>8</v>
      </c>
      <c r="R4" s="8" t="s">
        <v>8</v>
      </c>
      <c r="S4" s="8" t="s">
        <v>7</v>
      </c>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c r="CF4" s="8"/>
      <c r="CG4" s="8"/>
      <c r="CH4" s="8"/>
      <c r="CI4" s="8"/>
      <c r="CJ4" s="8"/>
      <c r="CK4" s="8"/>
      <c r="CL4" s="8"/>
      <c r="CM4" s="8"/>
      <c r="CN4" s="8"/>
      <c r="CO4" s="8"/>
      <c r="CP4" s="8"/>
      <c r="CQ4" s="8"/>
      <c r="CR4" s="8"/>
      <c r="CS4" s="8"/>
      <c r="CT4" s="8"/>
      <c r="CU4" s="8"/>
      <c r="CV4" s="8"/>
      <c r="CW4" s="8"/>
      <c r="CX4" s="8"/>
      <c r="CY4" s="8"/>
      <c r="CZ4" s="8"/>
      <c r="DA4" s="8"/>
      <c r="DB4" s="8"/>
      <c r="DC4" s="8"/>
      <c r="DD4" s="8"/>
      <c r="DE4" s="8"/>
      <c r="DF4" s="8"/>
      <c r="DG4" s="8"/>
      <c r="DH4" s="8"/>
      <c r="DI4" s="8"/>
      <c r="DJ4" s="8"/>
      <c r="DK4" s="8"/>
      <c r="DL4" s="8"/>
      <c r="DM4" s="8"/>
      <c r="DN4" s="8"/>
      <c r="DO4" s="8"/>
      <c r="DP4" s="8"/>
      <c r="DQ4" s="8"/>
      <c r="DR4" s="8"/>
      <c r="DS4" s="8"/>
      <c r="DT4" s="8"/>
      <c r="DU4" s="8"/>
      <c r="DV4" s="8"/>
      <c r="DW4" s="8"/>
      <c r="DX4" s="8"/>
      <c r="DY4" s="8"/>
      <c r="DZ4" s="8"/>
      <c r="EA4" s="8"/>
      <c r="EB4" s="8"/>
      <c r="EC4" s="8"/>
      <c r="ED4" s="8"/>
      <c r="EE4" s="8"/>
      <c r="EF4" s="8"/>
      <c r="EG4" s="8"/>
      <c r="EH4" s="8"/>
      <c r="EI4" s="8"/>
      <c r="EJ4" s="8"/>
      <c r="EK4" s="8"/>
      <c r="EL4" s="8"/>
      <c r="EM4" s="8"/>
      <c r="EN4" s="8"/>
      <c r="EO4" s="8"/>
      <c r="EP4" s="8"/>
      <c r="EQ4" s="8"/>
      <c r="ER4" s="8"/>
      <c r="ES4" s="8"/>
      <c r="ET4" s="8"/>
      <c r="EU4" s="8"/>
      <c r="EV4" s="8"/>
      <c r="EW4" s="8"/>
      <c r="EX4" s="8"/>
      <c r="EY4" s="8"/>
      <c r="EZ4" s="8"/>
      <c r="FA4" s="8"/>
      <c r="FB4" s="8"/>
      <c r="FC4" s="8"/>
      <c r="FD4" s="8"/>
      <c r="FE4" s="8"/>
      <c r="FF4" s="8"/>
      <c r="FG4" s="8"/>
      <c r="FH4" s="8"/>
      <c r="FI4" s="8"/>
    </row>
    <row r="5" spans="1:253" ht="15">
      <c r="A5" s="8">
        <f ca="1">COUNTIF(G5:OFFSET(G5,0,$D$2-1),"P")+COUNTIF(G5:OFFSET(G5,0,$D$2-1),"X")</f>
        <v>0</v>
      </c>
      <c r="B5" s="8">
        <f aca="true" t="shared" si="0" ref="B5:B44">D$2</f>
        <v>13</v>
      </c>
      <c r="C5" s="9">
        <f ca="1">(COUNTIF(G5:OFFSET(G5,0,$D$2-1),"P")/$D$2)+(COUNTIF(G5:OFFSET(G5,0,$D$2-1),"X")/$D$2)</f>
        <v>0</v>
      </c>
      <c r="D5" s="18" t="str">
        <f aca="true" t="shared" si="1" ref="D5:D44">IF(C5&gt;=0.5,"PRESENTE","AUSENTE")</f>
        <v>AUSENTE</v>
      </c>
      <c r="E5" s="18" t="str">
        <f aca="true" t="shared" si="2" ref="E5:E44">IF($C5&gt;=0.5,"P","F")</f>
        <v>F</v>
      </c>
      <c r="F5" s="18" t="s">
        <v>15</v>
      </c>
      <c r="G5" s="8" t="s">
        <v>8</v>
      </c>
      <c r="H5" s="8" t="s">
        <v>8</v>
      </c>
      <c r="I5" s="8" t="s">
        <v>8</v>
      </c>
      <c r="J5" s="8" t="s">
        <v>8</v>
      </c>
      <c r="K5" s="8" t="s">
        <v>8</v>
      </c>
      <c r="L5" s="8" t="s">
        <v>8</v>
      </c>
      <c r="M5" s="8" t="s">
        <v>8</v>
      </c>
      <c r="N5" s="8" t="s">
        <v>8</v>
      </c>
      <c r="O5" s="8" t="s">
        <v>8</v>
      </c>
      <c r="P5" s="8" t="s">
        <v>8</v>
      </c>
      <c r="Q5" s="8" t="s">
        <v>8</v>
      </c>
      <c r="R5" s="8" t="s">
        <v>8</v>
      </c>
      <c r="S5" s="8" t="s">
        <v>8</v>
      </c>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c r="CN5" s="8"/>
      <c r="CO5" s="8"/>
      <c r="CP5" s="8"/>
      <c r="CQ5" s="8"/>
      <c r="CR5" s="8"/>
      <c r="CS5" s="8"/>
      <c r="CT5" s="8"/>
      <c r="CU5" s="8"/>
      <c r="CV5" s="8"/>
      <c r="CW5" s="8"/>
      <c r="CX5" s="8"/>
      <c r="CY5" s="8"/>
      <c r="CZ5" s="8"/>
      <c r="DA5" s="8"/>
      <c r="DB5" s="8"/>
      <c r="DC5" s="8"/>
      <c r="DD5" s="8"/>
      <c r="DE5" s="8"/>
      <c r="DF5" s="8"/>
      <c r="DG5" s="8"/>
      <c r="DH5" s="8"/>
      <c r="DI5" s="8"/>
      <c r="DJ5" s="8"/>
      <c r="DK5" s="8"/>
      <c r="DL5" s="8"/>
      <c r="DM5" s="8"/>
      <c r="DN5" s="8"/>
      <c r="DO5" s="8"/>
      <c r="DP5" s="8"/>
      <c r="DQ5" s="8"/>
      <c r="DR5" s="8"/>
      <c r="DS5" s="8"/>
      <c r="DT5" s="8"/>
      <c r="DU5" s="8"/>
      <c r="DV5" s="8"/>
      <c r="DW5" s="8"/>
      <c r="DX5" s="8"/>
      <c r="DY5" s="8"/>
      <c r="DZ5" s="8"/>
      <c r="EA5" s="8"/>
      <c r="EB5" s="8"/>
      <c r="EC5" s="8"/>
      <c r="ED5" s="8"/>
      <c r="EE5" s="8"/>
      <c r="EF5" s="8"/>
      <c r="EG5" s="8"/>
      <c r="EH5" s="8"/>
      <c r="EI5" s="8"/>
      <c r="EJ5" s="8"/>
      <c r="EK5" s="8"/>
      <c r="EL5" s="8"/>
      <c r="EM5" s="8"/>
      <c r="EN5" s="8"/>
      <c r="EO5" s="8"/>
      <c r="EP5" s="8"/>
      <c r="EQ5" s="8"/>
      <c r="ER5" s="8"/>
      <c r="ES5" s="8"/>
      <c r="ET5" s="8"/>
      <c r="EU5" s="8"/>
      <c r="EV5" s="8"/>
      <c r="EW5" s="8"/>
      <c r="EX5" s="8"/>
      <c r="EY5" s="8"/>
      <c r="EZ5" s="8"/>
      <c r="FA5" s="8"/>
      <c r="FB5" s="8"/>
      <c r="FC5" s="8"/>
      <c r="FD5" s="8"/>
      <c r="FE5" s="8"/>
      <c r="FF5" s="8"/>
      <c r="FG5" s="8"/>
      <c r="FH5" s="8"/>
      <c r="FI5" s="8"/>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row>
    <row r="6" spans="1:253" ht="15">
      <c r="A6" s="8">
        <f ca="1">COUNTIF(G6:OFFSET(G6,0,$D$2-1),"P")+COUNTIF(G6:OFFSET(G6,0,$D$2-1),"X")</f>
        <v>13</v>
      </c>
      <c r="B6" s="8">
        <f t="shared" si="0"/>
        <v>13</v>
      </c>
      <c r="C6" s="9">
        <f ca="1">(COUNTIF(G6:OFFSET(G6,0,$D$2-1),"P")/$D$2)+(COUNTIF(G6:OFFSET(G6,0,$D$2-1),"X")/$D$2)</f>
        <v>1</v>
      </c>
      <c r="D6" s="18" t="str">
        <f t="shared" si="1"/>
        <v>PRESENTE</v>
      </c>
      <c r="E6" s="18" t="str">
        <f t="shared" si="2"/>
        <v>P</v>
      </c>
      <c r="F6" s="17" t="s">
        <v>16</v>
      </c>
      <c r="G6" s="8" t="s">
        <v>7</v>
      </c>
      <c r="H6" s="8" t="s">
        <v>7</v>
      </c>
      <c r="I6" s="8" t="s">
        <v>7</v>
      </c>
      <c r="J6" s="8" t="s">
        <v>7</v>
      </c>
      <c r="K6" s="8" t="s">
        <v>7</v>
      </c>
      <c r="L6" s="8" t="s">
        <v>7</v>
      </c>
      <c r="M6" s="8" t="s">
        <v>7</v>
      </c>
      <c r="N6" s="8" t="s">
        <v>7</v>
      </c>
      <c r="O6" s="8" t="s">
        <v>7</v>
      </c>
      <c r="P6" s="8" t="s">
        <v>7</v>
      </c>
      <c r="Q6" s="8" t="s">
        <v>7</v>
      </c>
      <c r="R6" s="8" t="s">
        <v>7</v>
      </c>
      <c r="S6" s="8" t="s">
        <v>7</v>
      </c>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c r="DI6" s="8"/>
      <c r="DJ6" s="8"/>
      <c r="DK6" s="8"/>
      <c r="DL6" s="8"/>
      <c r="DM6" s="8"/>
      <c r="DN6" s="8"/>
      <c r="DO6" s="8"/>
      <c r="DP6" s="8"/>
      <c r="DQ6" s="8"/>
      <c r="DR6" s="8"/>
      <c r="DS6" s="8"/>
      <c r="DT6" s="8"/>
      <c r="DU6" s="8"/>
      <c r="DV6" s="8"/>
      <c r="DW6" s="8"/>
      <c r="DX6" s="8"/>
      <c r="DY6" s="8"/>
      <c r="DZ6" s="8"/>
      <c r="EA6" s="8"/>
      <c r="EB6" s="8"/>
      <c r="EC6" s="8"/>
      <c r="ED6" s="8"/>
      <c r="EE6" s="8"/>
      <c r="EF6" s="8"/>
      <c r="EG6" s="8"/>
      <c r="EH6" s="8"/>
      <c r="EI6" s="8"/>
      <c r="EJ6" s="8"/>
      <c r="EK6" s="8"/>
      <c r="EL6" s="8"/>
      <c r="EM6" s="8"/>
      <c r="EN6" s="8"/>
      <c r="EO6" s="8"/>
      <c r="EP6" s="8"/>
      <c r="EQ6" s="8"/>
      <c r="ER6" s="8"/>
      <c r="ES6" s="8"/>
      <c r="ET6" s="8"/>
      <c r="EU6" s="8"/>
      <c r="EV6" s="8"/>
      <c r="EW6" s="8"/>
      <c r="EX6" s="8"/>
      <c r="EY6" s="8"/>
      <c r="EZ6" s="8"/>
      <c r="FA6" s="8"/>
      <c r="FB6" s="8"/>
      <c r="FC6" s="8"/>
      <c r="FD6" s="8"/>
      <c r="FE6" s="8"/>
      <c r="FF6" s="8"/>
      <c r="FG6" s="8"/>
      <c r="FH6" s="8"/>
      <c r="FI6" s="8"/>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row>
    <row r="7" spans="1:253" ht="15">
      <c r="A7" s="8">
        <f ca="1">COUNTIF(G7:OFFSET(G7,0,$D$2-1),"P")+COUNTIF(G7:OFFSET(G7,0,$D$2-1),"X")</f>
        <v>12</v>
      </c>
      <c r="B7" s="8">
        <f t="shared" si="0"/>
        <v>13</v>
      </c>
      <c r="C7" s="9">
        <f ca="1">(COUNTIF(G7:OFFSET(G7,0,$D$2-1),"P")/$D$2)+(COUNTIF(G7:OFFSET(G7,0,$D$2-1),"X")/$D$2)</f>
        <v>0.9230769230769231</v>
      </c>
      <c r="D7" s="18" t="str">
        <f t="shared" si="1"/>
        <v>PRESENTE</v>
      </c>
      <c r="E7" s="18" t="str">
        <f t="shared" si="2"/>
        <v>P</v>
      </c>
      <c r="F7" s="18" t="s">
        <v>17</v>
      </c>
      <c r="G7" s="8" t="s">
        <v>7</v>
      </c>
      <c r="H7" s="8" t="s">
        <v>7</v>
      </c>
      <c r="I7" s="8" t="s">
        <v>8</v>
      </c>
      <c r="J7" s="8" t="s">
        <v>7</v>
      </c>
      <c r="K7" s="8" t="s">
        <v>7</v>
      </c>
      <c r="L7" s="8" t="s">
        <v>7</v>
      </c>
      <c r="M7" s="8" t="s">
        <v>7</v>
      </c>
      <c r="N7" s="8" t="s">
        <v>7</v>
      </c>
      <c r="O7" s="8" t="s">
        <v>7</v>
      </c>
      <c r="P7" s="8" t="s">
        <v>7</v>
      </c>
      <c r="Q7" s="8" t="s">
        <v>7</v>
      </c>
      <c r="R7" s="8" t="s">
        <v>7</v>
      </c>
      <c r="S7" s="8" t="s">
        <v>7</v>
      </c>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c r="EU7" s="8"/>
      <c r="EV7" s="8"/>
      <c r="EW7" s="8"/>
      <c r="EX7" s="8"/>
      <c r="EY7" s="8"/>
      <c r="EZ7" s="8"/>
      <c r="FA7" s="8"/>
      <c r="FB7" s="8"/>
      <c r="FC7" s="8"/>
      <c r="FD7" s="8"/>
      <c r="FE7" s="8"/>
      <c r="FF7" s="8"/>
      <c r="FG7" s="8"/>
      <c r="FH7" s="8"/>
      <c r="FI7" s="8"/>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c r="IK7" s="3"/>
      <c r="IL7" s="3"/>
      <c r="IM7" s="3"/>
      <c r="IN7" s="3"/>
      <c r="IO7" s="3"/>
      <c r="IP7" s="3"/>
      <c r="IQ7" s="3"/>
      <c r="IR7" s="3"/>
      <c r="IS7" s="3"/>
    </row>
    <row r="8" spans="1:253" ht="15">
      <c r="A8" s="8">
        <f ca="1">COUNTIF(G8:OFFSET(G8,0,$D$2-1),"P")+COUNTIF(G8:OFFSET(G8,0,$D$2-1),"X")</f>
        <v>13</v>
      </c>
      <c r="B8" s="8">
        <f t="shared" si="0"/>
        <v>13</v>
      </c>
      <c r="C8" s="9">
        <f ca="1">(COUNTIF(G8:OFFSET(G8,0,$D$2-1),"P")/$D$2)+(COUNTIF(G8:OFFSET(G8,0,$D$2-1),"X")/$D$2)</f>
        <v>1</v>
      </c>
      <c r="D8" s="18" t="str">
        <f t="shared" si="1"/>
        <v>PRESENTE</v>
      </c>
      <c r="E8" s="18" t="str">
        <f t="shared" si="2"/>
        <v>P</v>
      </c>
      <c r="F8" s="18" t="s">
        <v>18</v>
      </c>
      <c r="G8" s="8" t="s">
        <v>7</v>
      </c>
      <c r="H8" s="8" t="s">
        <v>7</v>
      </c>
      <c r="I8" s="8" t="s">
        <v>7</v>
      </c>
      <c r="J8" s="8" t="s">
        <v>7</v>
      </c>
      <c r="K8" s="8" t="s">
        <v>7</v>
      </c>
      <c r="L8" s="8" t="s">
        <v>7</v>
      </c>
      <c r="M8" s="8" t="s">
        <v>7</v>
      </c>
      <c r="N8" s="8" t="s">
        <v>7</v>
      </c>
      <c r="O8" s="8" t="s">
        <v>7</v>
      </c>
      <c r="P8" s="8" t="s">
        <v>7</v>
      </c>
      <c r="Q8" s="8" t="s">
        <v>7</v>
      </c>
      <c r="R8" s="8" t="s">
        <v>7</v>
      </c>
      <c r="S8" s="8" t="s">
        <v>7</v>
      </c>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c r="DI8" s="8"/>
      <c r="DJ8" s="8"/>
      <c r="DK8" s="8"/>
      <c r="DL8" s="8"/>
      <c r="DM8" s="8"/>
      <c r="DN8" s="8"/>
      <c r="DO8" s="8"/>
      <c r="DP8" s="8"/>
      <c r="DQ8" s="8"/>
      <c r="DR8" s="8"/>
      <c r="DS8" s="8"/>
      <c r="DT8" s="8"/>
      <c r="DU8" s="8"/>
      <c r="DV8" s="8"/>
      <c r="DW8" s="8"/>
      <c r="DX8" s="8"/>
      <c r="DY8" s="8"/>
      <c r="DZ8" s="8"/>
      <c r="EA8" s="8"/>
      <c r="EB8" s="8"/>
      <c r="EC8" s="8"/>
      <c r="ED8" s="8"/>
      <c r="EE8" s="8"/>
      <c r="EF8" s="8"/>
      <c r="EG8" s="8"/>
      <c r="EH8" s="8"/>
      <c r="EI8" s="8"/>
      <c r="EJ8" s="8"/>
      <c r="EK8" s="8"/>
      <c r="EL8" s="8"/>
      <c r="EM8" s="8"/>
      <c r="EN8" s="8"/>
      <c r="EO8" s="8"/>
      <c r="EP8" s="8"/>
      <c r="EQ8" s="8"/>
      <c r="ER8" s="8"/>
      <c r="ES8" s="8"/>
      <c r="ET8" s="8"/>
      <c r="EU8" s="8"/>
      <c r="EV8" s="8"/>
      <c r="EW8" s="8"/>
      <c r="EX8" s="8"/>
      <c r="EY8" s="8"/>
      <c r="EZ8" s="8"/>
      <c r="FA8" s="8"/>
      <c r="FB8" s="8"/>
      <c r="FC8" s="8"/>
      <c r="FD8" s="8"/>
      <c r="FE8" s="8"/>
      <c r="FF8" s="8"/>
      <c r="FG8" s="8"/>
      <c r="FH8" s="8"/>
      <c r="FI8" s="8"/>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row>
    <row r="9" spans="1:253" ht="15">
      <c r="A9" s="8">
        <f ca="1">COUNTIF(G9:OFFSET(G9,0,$D$2-1),"P")+COUNTIF(G9:OFFSET(G9,0,$D$2-1),"X")</f>
        <v>13</v>
      </c>
      <c r="B9" s="8">
        <f t="shared" si="0"/>
        <v>13</v>
      </c>
      <c r="C9" s="9">
        <f ca="1">(COUNTIF(G9:OFFSET(G9,0,$D$2-1),"P")/$D$2)+(COUNTIF(G9:OFFSET(G9,0,$D$2-1),"X")/$D$2)</f>
        <v>1</v>
      </c>
      <c r="D9" s="18" t="str">
        <f t="shared" si="1"/>
        <v>PRESENTE</v>
      </c>
      <c r="E9" s="18" t="str">
        <f t="shared" si="2"/>
        <v>P</v>
      </c>
      <c r="F9" s="18" t="s">
        <v>19</v>
      </c>
      <c r="G9" s="8" t="s">
        <v>7</v>
      </c>
      <c r="H9" s="8" t="s">
        <v>7</v>
      </c>
      <c r="I9" s="8" t="s">
        <v>7</v>
      </c>
      <c r="J9" s="8" t="s">
        <v>7</v>
      </c>
      <c r="K9" s="8" t="s">
        <v>7</v>
      </c>
      <c r="L9" s="8" t="s">
        <v>7</v>
      </c>
      <c r="M9" s="8" t="s">
        <v>7</v>
      </c>
      <c r="N9" s="8" t="s">
        <v>7</v>
      </c>
      <c r="O9" s="8" t="s">
        <v>7</v>
      </c>
      <c r="P9" s="8" t="s">
        <v>7</v>
      </c>
      <c r="Q9" s="8" t="s">
        <v>7</v>
      </c>
      <c r="R9" s="8" t="s">
        <v>7</v>
      </c>
      <c r="S9" s="8" t="s">
        <v>7</v>
      </c>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c r="DI9" s="8"/>
      <c r="DJ9" s="8"/>
      <c r="DK9" s="8"/>
      <c r="DL9" s="8"/>
      <c r="DM9" s="8"/>
      <c r="DN9" s="8"/>
      <c r="DO9" s="8"/>
      <c r="DP9" s="8"/>
      <c r="DQ9" s="8"/>
      <c r="DR9" s="8"/>
      <c r="DS9" s="8"/>
      <c r="DT9" s="8"/>
      <c r="DU9" s="8"/>
      <c r="DV9" s="8"/>
      <c r="DW9" s="8"/>
      <c r="DX9" s="8"/>
      <c r="DY9" s="8"/>
      <c r="DZ9" s="8"/>
      <c r="EA9" s="8"/>
      <c r="EB9" s="8"/>
      <c r="EC9" s="8"/>
      <c r="ED9" s="8"/>
      <c r="EE9" s="8"/>
      <c r="EF9" s="8"/>
      <c r="EG9" s="8"/>
      <c r="EH9" s="8"/>
      <c r="EI9" s="8"/>
      <c r="EJ9" s="8"/>
      <c r="EK9" s="8"/>
      <c r="EL9" s="8"/>
      <c r="EM9" s="8"/>
      <c r="EN9" s="8"/>
      <c r="EO9" s="8"/>
      <c r="EP9" s="8"/>
      <c r="EQ9" s="8"/>
      <c r="ER9" s="8"/>
      <c r="ES9" s="8"/>
      <c r="ET9" s="8"/>
      <c r="EU9" s="8"/>
      <c r="EV9" s="8"/>
      <c r="EW9" s="8"/>
      <c r="EX9" s="8"/>
      <c r="EY9" s="8"/>
      <c r="EZ9" s="8"/>
      <c r="FA9" s="8"/>
      <c r="FB9" s="8"/>
      <c r="FC9" s="8"/>
      <c r="FD9" s="8"/>
      <c r="FE9" s="8"/>
      <c r="FF9" s="8"/>
      <c r="FG9" s="8"/>
      <c r="FH9" s="8"/>
      <c r="FI9" s="8"/>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row>
    <row r="10" spans="1:253" ht="15">
      <c r="A10" s="8">
        <f ca="1">COUNTIF(G10:OFFSET(G10,0,$D$2-1),"P")+COUNTIF(G10:OFFSET(G10,0,$D$2-1),"X")</f>
        <v>13</v>
      </c>
      <c r="B10" s="8">
        <f t="shared" si="0"/>
        <v>13</v>
      </c>
      <c r="C10" s="9">
        <f ca="1">(COUNTIF(G10:OFFSET(G10,0,$D$2-1),"P")/$D$2)+(COUNTIF(G10:OFFSET(G10,0,$D$2-1),"X")/$D$2)</f>
        <v>1</v>
      </c>
      <c r="D10" s="18" t="str">
        <f t="shared" si="1"/>
        <v>PRESENTE</v>
      </c>
      <c r="E10" s="18" t="str">
        <f t="shared" si="2"/>
        <v>P</v>
      </c>
      <c r="F10" s="18" t="s">
        <v>20</v>
      </c>
      <c r="G10" s="8" t="s">
        <v>7</v>
      </c>
      <c r="H10" s="8" t="s">
        <v>7</v>
      </c>
      <c r="I10" s="8" t="s">
        <v>7</v>
      </c>
      <c r="J10" s="8" t="s">
        <v>7</v>
      </c>
      <c r="K10" s="8" t="s">
        <v>7</v>
      </c>
      <c r="L10" s="8" t="s">
        <v>7</v>
      </c>
      <c r="M10" s="8" t="s">
        <v>7</v>
      </c>
      <c r="N10" s="8" t="s">
        <v>7</v>
      </c>
      <c r="O10" s="8" t="s">
        <v>7</v>
      </c>
      <c r="P10" s="8" t="s">
        <v>7</v>
      </c>
      <c r="Q10" s="8" t="s">
        <v>7</v>
      </c>
      <c r="R10" s="8" t="s">
        <v>7</v>
      </c>
      <c r="S10" s="8" t="s">
        <v>7</v>
      </c>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c r="DS10" s="8"/>
      <c r="DT10" s="8"/>
      <c r="DU10" s="8"/>
      <c r="DV10" s="8"/>
      <c r="DW10" s="8"/>
      <c r="DX10" s="8"/>
      <c r="DY10" s="8"/>
      <c r="DZ10" s="8"/>
      <c r="EA10" s="8"/>
      <c r="EB10" s="8"/>
      <c r="EC10" s="8"/>
      <c r="ED10" s="8"/>
      <c r="EE10" s="8"/>
      <c r="EF10" s="8"/>
      <c r="EG10" s="8"/>
      <c r="EH10" s="8"/>
      <c r="EI10" s="8"/>
      <c r="EJ10" s="8"/>
      <c r="EK10" s="8"/>
      <c r="EL10" s="8"/>
      <c r="EM10" s="8"/>
      <c r="EN10" s="8"/>
      <c r="EO10" s="8"/>
      <c r="EP10" s="8"/>
      <c r="EQ10" s="8"/>
      <c r="ER10" s="8"/>
      <c r="ES10" s="8"/>
      <c r="ET10" s="8"/>
      <c r="EU10" s="8"/>
      <c r="EV10" s="8"/>
      <c r="EW10" s="8"/>
      <c r="EX10" s="8"/>
      <c r="EY10" s="8"/>
      <c r="EZ10" s="8"/>
      <c r="FA10" s="8"/>
      <c r="FB10" s="8"/>
      <c r="FC10" s="8"/>
      <c r="FD10" s="8"/>
      <c r="FE10" s="8"/>
      <c r="FF10" s="8"/>
      <c r="FG10" s="8"/>
      <c r="FH10" s="8"/>
      <c r="FI10" s="8"/>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row>
    <row r="11" spans="1:253" ht="15">
      <c r="A11" s="8">
        <f ca="1">COUNTIF(G11:OFFSET(G11,0,$D$2-1),"P")+COUNTIF(G11:OFFSET(G11,0,$D$2-1),"X")</f>
        <v>13</v>
      </c>
      <c r="B11" s="8">
        <f t="shared" si="0"/>
        <v>13</v>
      </c>
      <c r="C11" s="9">
        <f ca="1">(COUNTIF(G11:OFFSET(G11,0,$D$2-1),"P")/$D$2)+(COUNTIF(G11:OFFSET(G11,0,$D$2-1),"X")/$D$2)</f>
        <v>1</v>
      </c>
      <c r="D11" s="18" t="str">
        <f t="shared" si="1"/>
        <v>PRESENTE</v>
      </c>
      <c r="E11" s="18" t="str">
        <f t="shared" si="2"/>
        <v>P</v>
      </c>
      <c r="F11" s="18" t="s">
        <v>21</v>
      </c>
      <c r="G11" s="8" t="s">
        <v>7</v>
      </c>
      <c r="H11" s="8" t="s">
        <v>7</v>
      </c>
      <c r="I11" s="8" t="s">
        <v>7</v>
      </c>
      <c r="J11" s="8" t="s">
        <v>7</v>
      </c>
      <c r="K11" s="8" t="s">
        <v>7</v>
      </c>
      <c r="L11" s="8" t="s">
        <v>7</v>
      </c>
      <c r="M11" s="8" t="s">
        <v>7</v>
      </c>
      <c r="N11" s="8" t="s">
        <v>7</v>
      </c>
      <c r="O11" s="8" t="s">
        <v>7</v>
      </c>
      <c r="P11" s="8" t="s">
        <v>7</v>
      </c>
      <c r="Q11" s="8" t="s">
        <v>7</v>
      </c>
      <c r="R11" s="8" t="s">
        <v>7</v>
      </c>
      <c r="S11" s="8" t="s">
        <v>7</v>
      </c>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c r="DI11" s="8"/>
      <c r="DJ11" s="8"/>
      <c r="DK11" s="8"/>
      <c r="DL11" s="8"/>
      <c r="DM11" s="8"/>
      <c r="DN11" s="8"/>
      <c r="DO11" s="8"/>
      <c r="DP11" s="8"/>
      <c r="DQ11" s="8"/>
      <c r="DR11" s="8"/>
      <c r="DS11" s="8"/>
      <c r="DT11" s="8"/>
      <c r="DU11" s="8"/>
      <c r="DV11" s="8"/>
      <c r="DW11" s="8"/>
      <c r="DX11" s="8"/>
      <c r="DY11" s="8"/>
      <c r="DZ11" s="8"/>
      <c r="EA11" s="8"/>
      <c r="EB11" s="8"/>
      <c r="EC11" s="8"/>
      <c r="ED11" s="8"/>
      <c r="EE11" s="8"/>
      <c r="EF11" s="8"/>
      <c r="EG11" s="8"/>
      <c r="EH11" s="8"/>
      <c r="EI11" s="8"/>
      <c r="EJ11" s="8"/>
      <c r="EK11" s="8"/>
      <c r="EL11" s="8"/>
      <c r="EM11" s="8"/>
      <c r="EN11" s="8"/>
      <c r="EO11" s="8"/>
      <c r="EP11" s="8"/>
      <c r="EQ11" s="8"/>
      <c r="ER11" s="8"/>
      <c r="ES11" s="8"/>
      <c r="ET11" s="8"/>
      <c r="EU11" s="8"/>
      <c r="EV11" s="8"/>
      <c r="EW11" s="8"/>
      <c r="EX11" s="8"/>
      <c r="EY11" s="8"/>
      <c r="EZ11" s="8"/>
      <c r="FA11" s="8"/>
      <c r="FB11" s="8"/>
      <c r="FC11" s="8"/>
      <c r="FD11" s="8"/>
      <c r="FE11" s="8"/>
      <c r="FF11" s="8"/>
      <c r="FG11" s="8"/>
      <c r="FH11" s="8"/>
      <c r="FI11" s="8"/>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row>
    <row r="12" spans="1:253" ht="15">
      <c r="A12" s="8">
        <f ca="1">COUNTIF(G12:OFFSET(G12,0,$D$2-1),"P")+COUNTIF(G12:OFFSET(G12,0,$D$2-1),"X")</f>
        <v>13</v>
      </c>
      <c r="B12" s="8">
        <f t="shared" si="0"/>
        <v>13</v>
      </c>
      <c r="C12" s="9">
        <f ca="1">(COUNTIF(G12:OFFSET(G12,0,$D$2-1),"P")/$D$2)+(COUNTIF(G12:OFFSET(G12,0,$D$2-1),"X")/$D$2)</f>
        <v>1</v>
      </c>
      <c r="D12" s="18" t="str">
        <f t="shared" si="1"/>
        <v>PRESENTE</v>
      </c>
      <c r="E12" s="18" t="str">
        <f t="shared" si="2"/>
        <v>P</v>
      </c>
      <c r="F12" s="18" t="s">
        <v>22</v>
      </c>
      <c r="G12" s="8" t="s">
        <v>7</v>
      </c>
      <c r="H12" s="8" t="s">
        <v>7</v>
      </c>
      <c r="I12" s="8" t="s">
        <v>7</v>
      </c>
      <c r="J12" s="8" t="s">
        <v>7</v>
      </c>
      <c r="K12" s="8" t="s">
        <v>7</v>
      </c>
      <c r="L12" s="8" t="s">
        <v>7</v>
      </c>
      <c r="M12" s="8" t="s">
        <v>7</v>
      </c>
      <c r="N12" s="8" t="s">
        <v>7</v>
      </c>
      <c r="O12" s="8" t="s">
        <v>7</v>
      </c>
      <c r="P12" s="8" t="s">
        <v>7</v>
      </c>
      <c r="Q12" s="8" t="s">
        <v>7</v>
      </c>
      <c r="R12" s="8" t="s">
        <v>7</v>
      </c>
      <c r="S12" s="8" t="s">
        <v>7</v>
      </c>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8"/>
      <c r="EK12" s="8"/>
      <c r="EL12" s="8"/>
      <c r="EM12" s="8"/>
      <c r="EN12" s="8"/>
      <c r="EO12" s="8"/>
      <c r="EP12" s="8"/>
      <c r="EQ12" s="8"/>
      <c r="ER12" s="8"/>
      <c r="ES12" s="8"/>
      <c r="ET12" s="8"/>
      <c r="EU12" s="8"/>
      <c r="EV12" s="8"/>
      <c r="EW12" s="8"/>
      <c r="EX12" s="8"/>
      <c r="EY12" s="8"/>
      <c r="EZ12" s="8"/>
      <c r="FA12" s="8"/>
      <c r="FB12" s="8"/>
      <c r="FC12" s="8"/>
      <c r="FD12" s="8"/>
      <c r="FE12" s="8"/>
      <c r="FF12" s="8"/>
      <c r="FG12" s="8"/>
      <c r="FH12" s="8"/>
      <c r="FI12" s="8"/>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row>
    <row r="13" spans="1:253" ht="15">
      <c r="A13" s="8">
        <f ca="1">COUNTIF(G13:OFFSET(G13,0,$D$2-1),"P")+COUNTIF(G13:OFFSET(G13,0,$D$2-1),"X")</f>
        <v>0</v>
      </c>
      <c r="B13" s="8">
        <f t="shared" si="0"/>
        <v>13</v>
      </c>
      <c r="C13" s="9">
        <f ca="1">(COUNTIF(G13:OFFSET(G13,0,$D$2-1),"P")/$D$2)+(COUNTIF(G13:OFFSET(G13,0,$D$2-1),"X")/$D$2)</f>
        <v>0</v>
      </c>
      <c r="D13" s="18" t="str">
        <f t="shared" si="1"/>
        <v>AUSENTE</v>
      </c>
      <c r="E13" s="18" t="str">
        <f t="shared" si="2"/>
        <v>F</v>
      </c>
      <c r="F13" s="18" t="s">
        <v>23</v>
      </c>
      <c r="G13" s="8" t="s">
        <v>8</v>
      </c>
      <c r="H13" s="8" t="s">
        <v>8</v>
      </c>
      <c r="I13" s="8" t="s">
        <v>8</v>
      </c>
      <c r="J13" s="8" t="s">
        <v>8</v>
      </c>
      <c r="K13" s="8" t="s">
        <v>8</v>
      </c>
      <c r="L13" s="8" t="s">
        <v>8</v>
      </c>
      <c r="M13" s="8" t="s">
        <v>8</v>
      </c>
      <c r="N13" s="8" t="s">
        <v>8</v>
      </c>
      <c r="O13" s="8" t="s">
        <v>8</v>
      </c>
      <c r="P13" s="8" t="s">
        <v>8</v>
      </c>
      <c r="Q13" s="8" t="s">
        <v>8</v>
      </c>
      <c r="R13" s="8" t="s">
        <v>8</v>
      </c>
      <c r="S13" s="8" t="s">
        <v>8</v>
      </c>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8"/>
      <c r="FD13" s="8"/>
      <c r="FE13" s="8"/>
      <c r="FF13" s="8"/>
      <c r="FG13" s="8"/>
      <c r="FH13" s="8"/>
      <c r="FI13" s="8"/>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row>
    <row r="14" spans="1:253" ht="15">
      <c r="A14" s="8">
        <f ca="1">COUNTIF(G14:OFFSET(G14,0,$D$2-1),"P")+COUNTIF(G14:OFFSET(G14,0,$D$2-1),"X")</f>
        <v>13</v>
      </c>
      <c r="B14" s="8">
        <f t="shared" si="0"/>
        <v>13</v>
      </c>
      <c r="C14" s="9">
        <f ca="1">(COUNTIF(G14:OFFSET(G14,0,$D$2-1),"P")/$D$2)+(COUNTIF(G14:OFFSET(G14,0,$D$2-1),"X")/$D$2)</f>
        <v>1</v>
      </c>
      <c r="D14" s="18" t="str">
        <f t="shared" si="1"/>
        <v>PRESENTE</v>
      </c>
      <c r="E14" s="18" t="str">
        <f t="shared" si="2"/>
        <v>P</v>
      </c>
      <c r="F14" s="18" t="s">
        <v>24</v>
      </c>
      <c r="G14" s="8" t="s">
        <v>7</v>
      </c>
      <c r="H14" s="8" t="s">
        <v>7</v>
      </c>
      <c r="I14" s="8" t="s">
        <v>7</v>
      </c>
      <c r="J14" s="8" t="s">
        <v>7</v>
      </c>
      <c r="K14" s="8" t="s">
        <v>7</v>
      </c>
      <c r="L14" s="8" t="s">
        <v>7</v>
      </c>
      <c r="M14" s="8" t="s">
        <v>7</v>
      </c>
      <c r="N14" s="8" t="s">
        <v>7</v>
      </c>
      <c r="O14" s="8" t="s">
        <v>7</v>
      </c>
      <c r="P14" s="8" t="s">
        <v>7</v>
      </c>
      <c r="Q14" s="8" t="s">
        <v>7</v>
      </c>
      <c r="R14" s="8" t="s">
        <v>7</v>
      </c>
      <c r="S14" s="8" t="s">
        <v>7</v>
      </c>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
      <c r="EJ14" s="8"/>
      <c r="EK14" s="8"/>
      <c r="EL14" s="8"/>
      <c r="EM14" s="8"/>
      <c r="EN14" s="8"/>
      <c r="EO14" s="8"/>
      <c r="EP14" s="8"/>
      <c r="EQ14" s="8"/>
      <c r="ER14" s="8"/>
      <c r="ES14" s="8"/>
      <c r="ET14" s="8"/>
      <c r="EU14" s="8"/>
      <c r="EV14" s="8"/>
      <c r="EW14" s="8"/>
      <c r="EX14" s="8"/>
      <c r="EY14" s="8"/>
      <c r="EZ14" s="8"/>
      <c r="FA14" s="8"/>
      <c r="FB14" s="8"/>
      <c r="FC14" s="8"/>
      <c r="FD14" s="8"/>
      <c r="FE14" s="8"/>
      <c r="FF14" s="8"/>
      <c r="FG14" s="8"/>
      <c r="FH14" s="8"/>
      <c r="FI14" s="8"/>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row>
    <row r="15" spans="1:253" ht="15">
      <c r="A15" s="8">
        <f ca="1">COUNTIF(G15:OFFSET(G15,0,$D$2-1),"P")+COUNTIF(G15:OFFSET(G15,0,$D$2-1),"X")</f>
        <v>13</v>
      </c>
      <c r="B15" s="8">
        <f t="shared" si="0"/>
        <v>13</v>
      </c>
      <c r="C15" s="9">
        <f ca="1">(COUNTIF(G15:OFFSET(G15,0,$D$2-1),"P")/$D$2)+(COUNTIF(G15:OFFSET(G15,0,$D$2-1),"X")/$D$2)</f>
        <v>1</v>
      </c>
      <c r="D15" s="18" t="str">
        <f t="shared" si="1"/>
        <v>PRESENTE</v>
      </c>
      <c r="E15" s="18" t="str">
        <f t="shared" si="2"/>
        <v>P</v>
      </c>
      <c r="F15" s="18" t="s">
        <v>25</v>
      </c>
      <c r="G15" s="8" t="s">
        <v>7</v>
      </c>
      <c r="H15" s="8" t="s">
        <v>7</v>
      </c>
      <c r="I15" s="8" t="s">
        <v>7</v>
      </c>
      <c r="J15" s="8" t="s">
        <v>7</v>
      </c>
      <c r="K15" s="8" t="s">
        <v>7</v>
      </c>
      <c r="L15" s="8" t="s">
        <v>7</v>
      </c>
      <c r="M15" s="8" t="s">
        <v>7</v>
      </c>
      <c r="N15" s="8" t="s">
        <v>7</v>
      </c>
      <c r="O15" s="8" t="s">
        <v>7</v>
      </c>
      <c r="P15" s="8" t="s">
        <v>7</v>
      </c>
      <c r="Q15" s="8" t="s">
        <v>7</v>
      </c>
      <c r="R15" s="8" t="s">
        <v>7</v>
      </c>
      <c r="S15" s="8" t="s">
        <v>7</v>
      </c>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c r="DQ15" s="8"/>
      <c r="DR15" s="8"/>
      <c r="DS15" s="8"/>
      <c r="DT15" s="8"/>
      <c r="DU15" s="8"/>
      <c r="DV15" s="8"/>
      <c r="DW15" s="8"/>
      <c r="DX15" s="8"/>
      <c r="DY15" s="8"/>
      <c r="DZ15" s="8"/>
      <c r="EA15" s="8"/>
      <c r="EB15" s="8"/>
      <c r="EC15" s="8"/>
      <c r="ED15" s="8"/>
      <c r="EE15" s="8"/>
      <c r="EF15" s="8"/>
      <c r="EG15" s="8"/>
      <c r="EH15" s="8"/>
      <c r="EI15" s="8"/>
      <c r="EJ15" s="8"/>
      <c r="EK15" s="8"/>
      <c r="EL15" s="8"/>
      <c r="EM15" s="8"/>
      <c r="EN15" s="8"/>
      <c r="EO15" s="8"/>
      <c r="EP15" s="8"/>
      <c r="EQ15" s="8"/>
      <c r="ER15" s="8"/>
      <c r="ES15" s="8"/>
      <c r="ET15" s="8"/>
      <c r="EU15" s="8"/>
      <c r="EV15" s="8"/>
      <c r="EW15" s="8"/>
      <c r="EX15" s="8"/>
      <c r="EY15" s="8"/>
      <c r="EZ15" s="8"/>
      <c r="FA15" s="8"/>
      <c r="FB15" s="8"/>
      <c r="FC15" s="8"/>
      <c r="FD15" s="8"/>
      <c r="FE15" s="8"/>
      <c r="FF15" s="8"/>
      <c r="FG15" s="8"/>
      <c r="FH15" s="8"/>
      <c r="FI15" s="8"/>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c r="IO15" s="3"/>
      <c r="IP15" s="3"/>
      <c r="IQ15" s="3"/>
      <c r="IR15" s="3"/>
      <c r="IS15" s="3"/>
    </row>
    <row r="16" spans="1:253" ht="15">
      <c r="A16" s="8">
        <f ca="1">COUNTIF(G16:OFFSET(G16,0,$D$2-1),"P")+COUNTIF(G16:OFFSET(G16,0,$D$2-1),"X")</f>
        <v>12</v>
      </c>
      <c r="B16" s="8">
        <f t="shared" si="0"/>
        <v>13</v>
      </c>
      <c r="C16" s="9">
        <f ca="1">(COUNTIF(G16:OFFSET(G16,0,$D$2-1),"P")/$D$2)+(COUNTIF(G16:OFFSET(G16,0,$D$2-1),"X")/$D$2)</f>
        <v>0.9230769230769231</v>
      </c>
      <c r="D16" s="18" t="str">
        <f t="shared" si="1"/>
        <v>PRESENTE</v>
      </c>
      <c r="E16" s="18" t="str">
        <f t="shared" si="2"/>
        <v>P</v>
      </c>
      <c r="F16" s="18" t="s">
        <v>26</v>
      </c>
      <c r="G16" s="8" t="s">
        <v>7</v>
      </c>
      <c r="H16" s="8" t="s">
        <v>8</v>
      </c>
      <c r="I16" s="8" t="s">
        <v>7</v>
      </c>
      <c r="J16" s="8" t="s">
        <v>7</v>
      </c>
      <c r="K16" s="8" t="s">
        <v>7</v>
      </c>
      <c r="L16" s="8" t="s">
        <v>7</v>
      </c>
      <c r="M16" s="8" t="s">
        <v>7</v>
      </c>
      <c r="N16" s="8" t="s">
        <v>7</v>
      </c>
      <c r="O16" s="8" t="s">
        <v>7</v>
      </c>
      <c r="P16" s="8" t="s">
        <v>7</v>
      </c>
      <c r="Q16" s="8" t="s">
        <v>7</v>
      </c>
      <c r="R16" s="8" t="s">
        <v>7</v>
      </c>
      <c r="S16" s="8" t="s">
        <v>7</v>
      </c>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
      <c r="EJ16" s="8"/>
      <c r="EK16" s="8"/>
      <c r="EL16" s="8"/>
      <c r="EM16" s="8"/>
      <c r="EN16" s="8"/>
      <c r="EO16" s="8"/>
      <c r="EP16" s="8"/>
      <c r="EQ16" s="8"/>
      <c r="ER16" s="8"/>
      <c r="ES16" s="8"/>
      <c r="ET16" s="8"/>
      <c r="EU16" s="8"/>
      <c r="EV16" s="8"/>
      <c r="EW16" s="8"/>
      <c r="EX16" s="8"/>
      <c r="EY16" s="8"/>
      <c r="EZ16" s="8"/>
      <c r="FA16" s="8"/>
      <c r="FB16" s="8"/>
      <c r="FC16" s="8"/>
      <c r="FD16" s="8"/>
      <c r="FE16" s="8"/>
      <c r="FF16" s="8"/>
      <c r="FG16" s="8"/>
      <c r="FH16" s="8"/>
      <c r="FI16" s="8"/>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3"/>
      <c r="IS16" s="3"/>
    </row>
    <row r="17" spans="1:253" ht="15">
      <c r="A17" s="8">
        <f ca="1">COUNTIF(G17:OFFSET(G17,0,$D$2-1),"P")+COUNTIF(G17:OFFSET(G17,0,$D$2-1),"X")</f>
        <v>12</v>
      </c>
      <c r="B17" s="8">
        <f t="shared" si="0"/>
        <v>13</v>
      </c>
      <c r="C17" s="9">
        <f ca="1">(COUNTIF(G17:OFFSET(G17,0,$D$2-1),"P")/$D$2)+(COUNTIF(G17:OFFSET(G17,0,$D$2-1),"X")/$D$2)</f>
        <v>0.9230769230769231</v>
      </c>
      <c r="D17" s="18" t="str">
        <f t="shared" si="1"/>
        <v>PRESENTE</v>
      </c>
      <c r="E17" s="18" t="str">
        <f t="shared" si="2"/>
        <v>P</v>
      </c>
      <c r="F17" s="18" t="s">
        <v>27</v>
      </c>
      <c r="G17" s="8" t="s">
        <v>7</v>
      </c>
      <c r="H17" s="8" t="s">
        <v>7</v>
      </c>
      <c r="I17" s="8" t="s">
        <v>7</v>
      </c>
      <c r="J17" s="8" t="s">
        <v>7</v>
      </c>
      <c r="K17" s="8" t="s">
        <v>7</v>
      </c>
      <c r="L17" s="8" t="s">
        <v>7</v>
      </c>
      <c r="M17" s="8" t="s">
        <v>7</v>
      </c>
      <c r="N17" s="8" t="s">
        <v>7</v>
      </c>
      <c r="O17" s="8" t="s">
        <v>8</v>
      </c>
      <c r="P17" s="8" t="s">
        <v>7</v>
      </c>
      <c r="Q17" s="8" t="s">
        <v>7</v>
      </c>
      <c r="R17" s="8" t="s">
        <v>7</v>
      </c>
      <c r="S17" s="8" t="s">
        <v>7</v>
      </c>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c r="EB17" s="8"/>
      <c r="EC17" s="8"/>
      <c r="ED17" s="8"/>
      <c r="EE17" s="8"/>
      <c r="EF17" s="8"/>
      <c r="EG17" s="8"/>
      <c r="EH17" s="8"/>
      <c r="EI17" s="8"/>
      <c r="EJ17" s="8"/>
      <c r="EK17" s="8"/>
      <c r="EL17" s="8"/>
      <c r="EM17" s="8"/>
      <c r="EN17" s="8"/>
      <c r="EO17" s="8"/>
      <c r="EP17" s="8"/>
      <c r="EQ17" s="8"/>
      <c r="ER17" s="8"/>
      <c r="ES17" s="8"/>
      <c r="ET17" s="8"/>
      <c r="EU17" s="8"/>
      <c r="EV17" s="8"/>
      <c r="EW17" s="8"/>
      <c r="EX17" s="8"/>
      <c r="EY17" s="8"/>
      <c r="EZ17" s="8"/>
      <c r="FA17" s="8"/>
      <c r="FB17" s="8"/>
      <c r="FC17" s="8"/>
      <c r="FD17" s="8"/>
      <c r="FE17" s="8"/>
      <c r="FF17" s="8"/>
      <c r="FG17" s="8"/>
      <c r="FH17" s="8"/>
      <c r="FI17" s="8"/>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row>
    <row r="18" spans="1:253" ht="15">
      <c r="A18" s="8">
        <f ca="1">COUNTIF(G18:OFFSET(G18,0,$D$2-1),"P")+COUNTIF(G18:OFFSET(G18,0,$D$2-1),"X")</f>
        <v>11</v>
      </c>
      <c r="B18" s="8">
        <f t="shared" si="0"/>
        <v>13</v>
      </c>
      <c r="C18" s="9">
        <f ca="1">(COUNTIF(G18:OFFSET(G18,0,$D$2-1),"P")/$D$2)+(COUNTIF(G18:OFFSET(G18,0,$D$2-1),"X")/$D$2)</f>
        <v>0.8461538461538461</v>
      </c>
      <c r="D18" s="18" t="str">
        <f t="shared" si="1"/>
        <v>PRESENTE</v>
      </c>
      <c r="E18" s="18" t="str">
        <f t="shared" si="2"/>
        <v>P</v>
      </c>
      <c r="F18" s="17" t="s">
        <v>28</v>
      </c>
      <c r="G18" s="8" t="s">
        <v>7</v>
      </c>
      <c r="H18" s="8" t="s">
        <v>7</v>
      </c>
      <c r="I18" s="8" t="s">
        <v>7</v>
      </c>
      <c r="J18" s="8" t="s">
        <v>7</v>
      </c>
      <c r="K18" s="8" t="s">
        <v>7</v>
      </c>
      <c r="L18" s="8" t="s">
        <v>8</v>
      </c>
      <c r="M18" s="8" t="s">
        <v>7</v>
      </c>
      <c r="N18" s="8" t="s">
        <v>8</v>
      </c>
      <c r="O18" s="8" t="s">
        <v>7</v>
      </c>
      <c r="P18" s="8" t="s">
        <v>7</v>
      </c>
      <c r="Q18" s="8" t="s">
        <v>7</v>
      </c>
      <c r="R18" s="8" t="s">
        <v>7</v>
      </c>
      <c r="S18" s="8" t="s">
        <v>7</v>
      </c>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c r="EI18" s="8"/>
      <c r="EJ18" s="8"/>
      <c r="EK18" s="8"/>
      <c r="EL18" s="8"/>
      <c r="EM18" s="8"/>
      <c r="EN18" s="8"/>
      <c r="EO18" s="8"/>
      <c r="EP18" s="8"/>
      <c r="EQ18" s="8"/>
      <c r="ER18" s="8"/>
      <c r="ES18" s="8"/>
      <c r="ET18" s="8"/>
      <c r="EU18" s="8"/>
      <c r="EV18" s="8"/>
      <c r="EW18" s="8"/>
      <c r="EX18" s="8"/>
      <c r="EY18" s="8"/>
      <c r="EZ18" s="8"/>
      <c r="FA18" s="8"/>
      <c r="FB18" s="8"/>
      <c r="FC18" s="8"/>
      <c r="FD18" s="8"/>
      <c r="FE18" s="8"/>
      <c r="FF18" s="8"/>
      <c r="FG18" s="8"/>
      <c r="FH18" s="8"/>
      <c r="FI18" s="8"/>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row>
    <row r="19" spans="1:253" ht="15">
      <c r="A19" s="8">
        <f ca="1">COUNTIF(G19:OFFSET(G19,0,$D$2-1),"P")+COUNTIF(G19:OFFSET(G19,0,$D$2-1),"X")</f>
        <v>13</v>
      </c>
      <c r="B19" s="8">
        <f t="shared" si="0"/>
        <v>13</v>
      </c>
      <c r="C19" s="9">
        <f ca="1">(COUNTIF(G19:OFFSET(G19,0,$D$2-1),"P")/$D$2)+(COUNTIF(G19:OFFSET(G19,0,$D$2-1),"X")/$D$2)</f>
        <v>1</v>
      </c>
      <c r="D19" s="18" t="str">
        <f t="shared" si="1"/>
        <v>PRESENTE</v>
      </c>
      <c r="E19" s="18" t="str">
        <f t="shared" si="2"/>
        <v>P</v>
      </c>
      <c r="F19" s="18" t="s">
        <v>29</v>
      </c>
      <c r="G19" s="8" t="s">
        <v>7</v>
      </c>
      <c r="H19" s="8" t="s">
        <v>7</v>
      </c>
      <c r="I19" s="8" t="s">
        <v>7</v>
      </c>
      <c r="J19" s="8" t="s">
        <v>7</v>
      </c>
      <c r="K19" s="8" t="s">
        <v>7</v>
      </c>
      <c r="L19" s="8" t="s">
        <v>7</v>
      </c>
      <c r="M19" s="8" t="s">
        <v>7</v>
      </c>
      <c r="N19" s="8" t="s">
        <v>7</v>
      </c>
      <c r="O19" s="8" t="s">
        <v>7</v>
      </c>
      <c r="P19" s="8" t="s">
        <v>7</v>
      </c>
      <c r="Q19" s="8" t="s">
        <v>7</v>
      </c>
      <c r="R19" s="8" t="s">
        <v>7</v>
      </c>
      <c r="S19" s="8" t="s">
        <v>7</v>
      </c>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c r="DL19" s="8"/>
      <c r="DM19" s="8"/>
      <c r="DN19" s="8"/>
      <c r="DO19" s="8"/>
      <c r="DP19" s="8"/>
      <c r="DQ19" s="8"/>
      <c r="DR19" s="8"/>
      <c r="DS19" s="8"/>
      <c r="DT19" s="8"/>
      <c r="DU19" s="8"/>
      <c r="DV19" s="8"/>
      <c r="DW19" s="8"/>
      <c r="DX19" s="8"/>
      <c r="DY19" s="8"/>
      <c r="DZ19" s="8"/>
      <c r="EA19" s="8"/>
      <c r="EB19" s="8"/>
      <c r="EC19" s="8"/>
      <c r="ED19" s="8"/>
      <c r="EE19" s="8"/>
      <c r="EF19" s="8"/>
      <c r="EG19" s="8"/>
      <c r="EH19" s="8"/>
      <c r="EI19" s="8"/>
      <c r="EJ19" s="8"/>
      <c r="EK19" s="8"/>
      <c r="EL19" s="8"/>
      <c r="EM19" s="8"/>
      <c r="EN19" s="8"/>
      <c r="EO19" s="8"/>
      <c r="EP19" s="8"/>
      <c r="EQ19" s="8"/>
      <c r="ER19" s="8"/>
      <c r="ES19" s="8"/>
      <c r="ET19" s="8"/>
      <c r="EU19" s="8"/>
      <c r="EV19" s="8"/>
      <c r="EW19" s="8"/>
      <c r="EX19" s="8"/>
      <c r="EY19" s="8"/>
      <c r="EZ19" s="8"/>
      <c r="FA19" s="8"/>
      <c r="FB19" s="8"/>
      <c r="FC19" s="8"/>
      <c r="FD19" s="8"/>
      <c r="FE19" s="8"/>
      <c r="FF19" s="8"/>
      <c r="FG19" s="8"/>
      <c r="FH19" s="8"/>
      <c r="FI19" s="8"/>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c r="IS19" s="3"/>
    </row>
    <row r="20" spans="1:253" ht="15">
      <c r="A20" s="8">
        <f ca="1">COUNTIF(G20:OFFSET(G20,0,$D$2-1),"P")+COUNTIF(G20:OFFSET(G20,0,$D$2-1),"X")</f>
        <v>13</v>
      </c>
      <c r="B20" s="8">
        <f t="shared" si="0"/>
        <v>13</v>
      </c>
      <c r="C20" s="9">
        <f ca="1">(COUNTIF(G20:OFFSET(G20,0,$D$2-1),"P")/$D$2)+(COUNTIF(G20:OFFSET(G20,0,$D$2-1),"X")/$D$2)</f>
        <v>1</v>
      </c>
      <c r="D20" s="18" t="str">
        <f t="shared" si="1"/>
        <v>PRESENTE</v>
      </c>
      <c r="E20" s="18" t="str">
        <f t="shared" si="2"/>
        <v>P</v>
      </c>
      <c r="F20" s="17" t="s">
        <v>30</v>
      </c>
      <c r="G20" s="8" t="s">
        <v>7</v>
      </c>
      <c r="H20" s="8" t="s">
        <v>7</v>
      </c>
      <c r="I20" s="8" t="s">
        <v>7</v>
      </c>
      <c r="J20" s="8" t="s">
        <v>7</v>
      </c>
      <c r="K20" s="8" t="s">
        <v>7</v>
      </c>
      <c r="L20" s="8" t="s">
        <v>7</v>
      </c>
      <c r="M20" s="8" t="s">
        <v>12</v>
      </c>
      <c r="N20" s="8" t="s">
        <v>12</v>
      </c>
      <c r="O20" s="8" t="s">
        <v>7</v>
      </c>
      <c r="P20" s="8" t="s">
        <v>12</v>
      </c>
      <c r="Q20" s="8" t="s">
        <v>12</v>
      </c>
      <c r="R20" s="8" t="s">
        <v>12</v>
      </c>
      <c r="S20" s="8" t="s">
        <v>12</v>
      </c>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8"/>
      <c r="EV20" s="8"/>
      <c r="EW20" s="8"/>
      <c r="EX20" s="8"/>
      <c r="EY20" s="8"/>
      <c r="EZ20" s="8"/>
      <c r="FA20" s="8"/>
      <c r="FB20" s="8"/>
      <c r="FC20" s="8"/>
      <c r="FD20" s="8"/>
      <c r="FE20" s="8"/>
      <c r="FF20" s="8"/>
      <c r="FG20" s="8"/>
      <c r="FH20" s="8"/>
      <c r="FI20" s="8"/>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c r="IS20" s="3"/>
    </row>
    <row r="21" spans="1:253" ht="15">
      <c r="A21" s="8">
        <f ca="1">COUNTIF(G21:OFFSET(G21,0,$D$2-1),"P")+COUNTIF(G21:OFFSET(G21,0,$D$2-1),"X")</f>
        <v>12</v>
      </c>
      <c r="B21" s="8">
        <f t="shared" si="0"/>
        <v>13</v>
      </c>
      <c r="C21" s="9">
        <f ca="1">(COUNTIF(G21:OFFSET(G21,0,$D$2-1),"P")/$D$2)+(COUNTIF(G21:OFFSET(G21,0,$D$2-1),"X")/$D$2)</f>
        <v>0.9230769230769231</v>
      </c>
      <c r="D21" s="18" t="str">
        <f t="shared" si="1"/>
        <v>PRESENTE</v>
      </c>
      <c r="E21" s="18" t="str">
        <f t="shared" si="2"/>
        <v>P</v>
      </c>
      <c r="F21" s="17" t="s">
        <v>31</v>
      </c>
      <c r="G21" s="8" t="s">
        <v>7</v>
      </c>
      <c r="H21" s="8" t="s">
        <v>7</v>
      </c>
      <c r="I21" s="8" t="s">
        <v>7</v>
      </c>
      <c r="J21" s="8" t="s">
        <v>7</v>
      </c>
      <c r="K21" s="8" t="s">
        <v>8</v>
      </c>
      <c r="L21" s="8" t="s">
        <v>7</v>
      </c>
      <c r="M21" s="8" t="s">
        <v>7</v>
      </c>
      <c r="N21" s="8" t="s">
        <v>7</v>
      </c>
      <c r="O21" s="8" t="s">
        <v>7</v>
      </c>
      <c r="P21" s="8" t="s">
        <v>7</v>
      </c>
      <c r="Q21" s="8" t="s">
        <v>7</v>
      </c>
      <c r="R21" s="8" t="s">
        <v>7</v>
      </c>
      <c r="S21" s="8" t="s">
        <v>7</v>
      </c>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c r="DQ21" s="8"/>
      <c r="DR21" s="8"/>
      <c r="DS21" s="8"/>
      <c r="DT21" s="8"/>
      <c r="DU21" s="8"/>
      <c r="DV21" s="8"/>
      <c r="DW21" s="8"/>
      <c r="DX21" s="8"/>
      <c r="DY21" s="8"/>
      <c r="DZ21" s="8"/>
      <c r="EA21" s="8"/>
      <c r="EB21" s="8"/>
      <c r="EC21" s="8"/>
      <c r="ED21" s="8"/>
      <c r="EE21" s="8"/>
      <c r="EF21" s="8"/>
      <c r="EG21" s="8"/>
      <c r="EH21" s="8"/>
      <c r="EI21" s="8"/>
      <c r="EJ21" s="8"/>
      <c r="EK21" s="8"/>
      <c r="EL21" s="8"/>
      <c r="EM21" s="8"/>
      <c r="EN21" s="8"/>
      <c r="EO21" s="8"/>
      <c r="EP21" s="8"/>
      <c r="EQ21" s="8"/>
      <c r="ER21" s="8"/>
      <c r="ES21" s="8"/>
      <c r="ET21" s="8"/>
      <c r="EU21" s="8"/>
      <c r="EV21" s="8"/>
      <c r="EW21" s="8"/>
      <c r="EX21" s="8"/>
      <c r="EY21" s="8"/>
      <c r="EZ21" s="8"/>
      <c r="FA21" s="8"/>
      <c r="FB21" s="8"/>
      <c r="FC21" s="8"/>
      <c r="FD21" s="8"/>
      <c r="FE21" s="8"/>
      <c r="FF21" s="8"/>
      <c r="FG21" s="8"/>
      <c r="FH21" s="8"/>
      <c r="FI21" s="8"/>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c r="IQ21" s="3"/>
      <c r="IR21" s="3"/>
      <c r="IS21" s="3"/>
    </row>
    <row r="22" spans="1:253" ht="15">
      <c r="A22" s="8">
        <f ca="1">COUNTIF(G22:OFFSET(G22,0,$D$2-1),"P")+COUNTIF(G22:OFFSET(G22,0,$D$2-1),"X")</f>
        <v>13</v>
      </c>
      <c r="B22" s="8">
        <f t="shared" si="0"/>
        <v>13</v>
      </c>
      <c r="C22" s="9">
        <f ca="1">(COUNTIF(G22:OFFSET(G22,0,$D$2-1),"P")/$D$2)+(COUNTIF(G22:OFFSET(G22,0,$D$2-1),"X")/$D$2)</f>
        <v>1</v>
      </c>
      <c r="D22" s="18" t="str">
        <f t="shared" si="1"/>
        <v>PRESENTE</v>
      </c>
      <c r="E22" s="18" t="str">
        <f t="shared" si="2"/>
        <v>P</v>
      </c>
      <c r="F22" s="17" t="s">
        <v>32</v>
      </c>
      <c r="G22" s="8" t="s">
        <v>7</v>
      </c>
      <c r="H22" s="8" t="s">
        <v>7</v>
      </c>
      <c r="I22" s="8" t="s">
        <v>7</v>
      </c>
      <c r="J22" s="8" t="s">
        <v>7</v>
      </c>
      <c r="K22" s="8" t="s">
        <v>7</v>
      </c>
      <c r="L22" s="8" t="s">
        <v>7</v>
      </c>
      <c r="M22" s="8" t="s">
        <v>7</v>
      </c>
      <c r="N22" s="8" t="s">
        <v>7</v>
      </c>
      <c r="O22" s="8" t="s">
        <v>7</v>
      </c>
      <c r="P22" s="8" t="s">
        <v>7</v>
      </c>
      <c r="Q22" s="8" t="s">
        <v>7</v>
      </c>
      <c r="R22" s="8" t="s">
        <v>7</v>
      </c>
      <c r="S22" s="8" t="s">
        <v>7</v>
      </c>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c r="EB22" s="8"/>
      <c r="EC22" s="8"/>
      <c r="ED22" s="8"/>
      <c r="EE22" s="8"/>
      <c r="EF22" s="8"/>
      <c r="EG22" s="8"/>
      <c r="EH22" s="8"/>
      <c r="EI22" s="8"/>
      <c r="EJ22" s="8"/>
      <c r="EK22" s="8"/>
      <c r="EL22" s="8"/>
      <c r="EM22" s="8"/>
      <c r="EN22" s="8"/>
      <c r="EO22" s="8"/>
      <c r="EP22" s="8"/>
      <c r="EQ22" s="8"/>
      <c r="ER22" s="8"/>
      <c r="ES22" s="8"/>
      <c r="ET22" s="8"/>
      <c r="EU22" s="8"/>
      <c r="EV22" s="8"/>
      <c r="EW22" s="8"/>
      <c r="EX22" s="8"/>
      <c r="EY22" s="8"/>
      <c r="EZ22" s="8"/>
      <c r="FA22" s="8"/>
      <c r="FB22" s="8"/>
      <c r="FC22" s="8"/>
      <c r="FD22" s="8"/>
      <c r="FE22" s="8"/>
      <c r="FF22" s="8"/>
      <c r="FG22" s="8"/>
      <c r="FH22" s="8"/>
      <c r="FI22" s="8"/>
      <c r="FJ22" s="3"/>
      <c r="FK22" s="3"/>
      <c r="FL22" s="3"/>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c r="IH22" s="3"/>
      <c r="II22" s="3"/>
      <c r="IJ22" s="3"/>
      <c r="IK22" s="3"/>
      <c r="IL22" s="3"/>
      <c r="IM22" s="3"/>
      <c r="IN22" s="3"/>
      <c r="IO22" s="3"/>
      <c r="IP22" s="3"/>
      <c r="IQ22" s="3"/>
      <c r="IR22" s="3"/>
      <c r="IS22" s="3"/>
    </row>
    <row r="23" spans="1:253" ht="15">
      <c r="A23" s="8">
        <f ca="1">COUNTIF(G23:OFFSET(G23,0,$D$2-1),"P")+COUNTIF(G23:OFFSET(G23,0,$D$2-1),"X")</f>
        <v>12</v>
      </c>
      <c r="B23" s="8">
        <f t="shared" si="0"/>
        <v>13</v>
      </c>
      <c r="C23" s="9">
        <f ca="1">(COUNTIF(G23:OFFSET(G23,0,$D$2-1),"P")/$D$2)+(COUNTIF(G23:OFFSET(G23,0,$D$2-1),"X")/$D$2)</f>
        <v>0.9230769230769231</v>
      </c>
      <c r="D23" s="18" t="str">
        <f t="shared" si="1"/>
        <v>PRESENTE</v>
      </c>
      <c r="E23" s="18" t="str">
        <f t="shared" si="2"/>
        <v>P</v>
      </c>
      <c r="F23" s="17" t="s">
        <v>33</v>
      </c>
      <c r="G23" s="8" t="s">
        <v>7</v>
      </c>
      <c r="H23" s="8" t="s">
        <v>7</v>
      </c>
      <c r="I23" s="8" t="s">
        <v>7</v>
      </c>
      <c r="J23" s="8" t="s">
        <v>7</v>
      </c>
      <c r="K23" s="8" t="s">
        <v>7</v>
      </c>
      <c r="L23" s="8" t="s">
        <v>7</v>
      </c>
      <c r="M23" s="8" t="s">
        <v>7</v>
      </c>
      <c r="N23" s="8" t="s">
        <v>8</v>
      </c>
      <c r="O23" s="8" t="s">
        <v>7</v>
      </c>
      <c r="P23" s="8" t="s">
        <v>7</v>
      </c>
      <c r="Q23" s="8" t="s">
        <v>7</v>
      </c>
      <c r="R23" s="8" t="s">
        <v>7</v>
      </c>
      <c r="S23" s="8" t="s">
        <v>7</v>
      </c>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c r="EC23" s="8"/>
      <c r="ED23" s="8"/>
      <c r="EE23" s="8"/>
      <c r="EF23" s="8"/>
      <c r="EG23" s="8"/>
      <c r="EH23" s="8"/>
      <c r="EI23" s="8"/>
      <c r="EJ23" s="8"/>
      <c r="EK23" s="8"/>
      <c r="EL23" s="8"/>
      <c r="EM23" s="8"/>
      <c r="EN23" s="8"/>
      <c r="EO23" s="8"/>
      <c r="EP23" s="8"/>
      <c r="EQ23" s="8"/>
      <c r="ER23" s="8"/>
      <c r="ES23" s="8"/>
      <c r="ET23" s="8"/>
      <c r="EU23" s="8"/>
      <c r="EV23" s="8"/>
      <c r="EW23" s="8"/>
      <c r="EX23" s="8"/>
      <c r="EY23" s="8"/>
      <c r="EZ23" s="8"/>
      <c r="FA23" s="8"/>
      <c r="FB23" s="8"/>
      <c r="FC23" s="8"/>
      <c r="FD23" s="8"/>
      <c r="FE23" s="8"/>
      <c r="FF23" s="8"/>
      <c r="FG23" s="8"/>
      <c r="FH23" s="8"/>
      <c r="FI23" s="8"/>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c r="IP23" s="3"/>
      <c r="IQ23" s="3"/>
      <c r="IR23" s="3"/>
      <c r="IS23" s="3"/>
    </row>
    <row r="24" spans="1:253" ht="15">
      <c r="A24" s="8">
        <f ca="1">COUNTIF(G24:OFFSET(G24,0,$D$2-1),"P")+COUNTIF(G24:OFFSET(G24,0,$D$2-1),"X")</f>
        <v>13</v>
      </c>
      <c r="B24" s="8">
        <f t="shared" si="0"/>
        <v>13</v>
      </c>
      <c r="C24" s="9">
        <f ca="1">(COUNTIF(G24:OFFSET(G24,0,$D$2-1),"P")/$D$2)+(COUNTIF(G24:OFFSET(G24,0,$D$2-1),"X")/$D$2)</f>
        <v>1</v>
      </c>
      <c r="D24" s="18" t="str">
        <f t="shared" si="1"/>
        <v>PRESENTE</v>
      </c>
      <c r="E24" s="18" t="str">
        <f t="shared" si="2"/>
        <v>P</v>
      </c>
      <c r="F24" s="17" t="s">
        <v>34</v>
      </c>
      <c r="G24" s="8" t="s">
        <v>7</v>
      </c>
      <c r="H24" s="8" t="s">
        <v>7</v>
      </c>
      <c r="I24" s="8" t="s">
        <v>7</v>
      </c>
      <c r="J24" s="8" t="s">
        <v>7</v>
      </c>
      <c r="K24" s="8" t="s">
        <v>7</v>
      </c>
      <c r="L24" s="8" t="s">
        <v>7</v>
      </c>
      <c r="M24" s="8" t="s">
        <v>7</v>
      </c>
      <c r="N24" s="8" t="s">
        <v>7</v>
      </c>
      <c r="O24" s="8" t="s">
        <v>7</v>
      </c>
      <c r="P24" s="8" t="s">
        <v>7</v>
      </c>
      <c r="Q24" s="8" t="s">
        <v>7</v>
      </c>
      <c r="R24" s="8" t="s">
        <v>7</v>
      </c>
      <c r="S24" s="8" t="s">
        <v>7</v>
      </c>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c r="DT24" s="8"/>
      <c r="DU24" s="8"/>
      <c r="DV24" s="8"/>
      <c r="DW24" s="8"/>
      <c r="DX24" s="8"/>
      <c r="DY24" s="8"/>
      <c r="DZ24" s="8"/>
      <c r="EA24" s="8"/>
      <c r="EB24" s="8"/>
      <c r="EC24" s="8"/>
      <c r="ED24" s="8"/>
      <c r="EE24" s="8"/>
      <c r="EF24" s="8"/>
      <c r="EG24" s="8"/>
      <c r="EH24" s="8"/>
      <c r="EI24" s="8"/>
      <c r="EJ24" s="8"/>
      <c r="EK24" s="8"/>
      <c r="EL24" s="8"/>
      <c r="EM24" s="8"/>
      <c r="EN24" s="8"/>
      <c r="EO24" s="8"/>
      <c r="EP24" s="8"/>
      <c r="EQ24" s="8"/>
      <c r="ER24" s="8"/>
      <c r="ES24" s="8"/>
      <c r="ET24" s="8"/>
      <c r="EU24" s="8"/>
      <c r="EV24" s="8"/>
      <c r="EW24" s="8"/>
      <c r="EX24" s="8"/>
      <c r="EY24" s="8"/>
      <c r="EZ24" s="8"/>
      <c r="FA24" s="8"/>
      <c r="FB24" s="8"/>
      <c r="FC24" s="8"/>
      <c r="FD24" s="8"/>
      <c r="FE24" s="8"/>
      <c r="FF24" s="8"/>
      <c r="FG24" s="8"/>
      <c r="FH24" s="8"/>
      <c r="FI24" s="8"/>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c r="IQ24" s="3"/>
      <c r="IR24" s="3"/>
      <c r="IS24" s="3"/>
    </row>
    <row r="25" spans="1:253" ht="15">
      <c r="A25" s="8">
        <f ca="1">COUNTIF(G25:OFFSET(G25,0,$D$2-1),"P")+COUNTIF(G25:OFFSET(G25,0,$D$2-1),"X")</f>
        <v>13</v>
      </c>
      <c r="B25" s="8">
        <f t="shared" si="0"/>
        <v>13</v>
      </c>
      <c r="C25" s="9">
        <f ca="1">(COUNTIF(G25:OFFSET(G25,0,$D$2-1),"P")/$D$2)+(COUNTIF(G25:OFFSET(G25,0,$D$2-1),"X")/$D$2)</f>
        <v>1</v>
      </c>
      <c r="D25" s="18" t="str">
        <f t="shared" si="1"/>
        <v>PRESENTE</v>
      </c>
      <c r="E25" s="18" t="str">
        <f t="shared" si="2"/>
        <v>P</v>
      </c>
      <c r="F25" s="17" t="s">
        <v>35</v>
      </c>
      <c r="G25" s="8" t="s">
        <v>7</v>
      </c>
      <c r="H25" s="8" t="s">
        <v>7</v>
      </c>
      <c r="I25" s="8" t="s">
        <v>7</v>
      </c>
      <c r="J25" s="8" t="s">
        <v>7</v>
      </c>
      <c r="K25" s="8" t="s">
        <v>7</v>
      </c>
      <c r="L25" s="8" t="s">
        <v>7</v>
      </c>
      <c r="M25" s="8" t="s">
        <v>7</v>
      </c>
      <c r="N25" s="8" t="s">
        <v>7</v>
      </c>
      <c r="O25" s="8" t="s">
        <v>7</v>
      </c>
      <c r="P25" s="8" t="s">
        <v>7</v>
      </c>
      <c r="Q25" s="8" t="s">
        <v>7</v>
      </c>
      <c r="R25" s="8" t="s">
        <v>7</v>
      </c>
      <c r="S25" s="8" t="s">
        <v>7</v>
      </c>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c r="EC25" s="8"/>
      <c r="ED25" s="8"/>
      <c r="EE25" s="8"/>
      <c r="EF25" s="8"/>
      <c r="EG25" s="8"/>
      <c r="EH25" s="8"/>
      <c r="EI25" s="8"/>
      <c r="EJ25" s="8"/>
      <c r="EK25" s="8"/>
      <c r="EL25" s="8"/>
      <c r="EM25" s="8"/>
      <c r="EN25" s="8"/>
      <c r="EO25" s="8"/>
      <c r="EP25" s="8"/>
      <c r="EQ25" s="8"/>
      <c r="ER25" s="8"/>
      <c r="ES25" s="8"/>
      <c r="ET25" s="8"/>
      <c r="EU25" s="8"/>
      <c r="EV25" s="8"/>
      <c r="EW25" s="8"/>
      <c r="EX25" s="8"/>
      <c r="EY25" s="8"/>
      <c r="EZ25" s="8"/>
      <c r="FA25" s="8"/>
      <c r="FB25" s="8"/>
      <c r="FC25" s="8"/>
      <c r="FD25" s="8"/>
      <c r="FE25" s="8"/>
      <c r="FF25" s="8"/>
      <c r="FG25" s="8"/>
      <c r="FH25" s="8"/>
      <c r="FI25" s="8"/>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c r="IQ25" s="3"/>
      <c r="IR25" s="3"/>
      <c r="IS25" s="3"/>
    </row>
    <row r="26" spans="1:253" ht="15">
      <c r="A26" s="8">
        <f ca="1">COUNTIF(G26:OFFSET(G26,0,$D$2-1),"P")+COUNTIF(G26:OFFSET(G26,0,$D$2-1),"X")</f>
        <v>0</v>
      </c>
      <c r="B26" s="8">
        <f t="shared" si="0"/>
        <v>13</v>
      </c>
      <c r="C26" s="9">
        <f ca="1">(COUNTIF(G26:OFFSET(G26,0,$D$2-1),"P")/$D$2)+(COUNTIF(G26:OFFSET(G26,0,$D$2-1),"X")/$D$2)</f>
        <v>0</v>
      </c>
      <c r="D26" s="18" t="str">
        <f t="shared" si="1"/>
        <v>AUSENTE</v>
      </c>
      <c r="E26" s="18" t="str">
        <f t="shared" si="2"/>
        <v>F</v>
      </c>
      <c r="F26" s="17" t="s">
        <v>36</v>
      </c>
      <c r="G26" s="8" t="s">
        <v>8</v>
      </c>
      <c r="H26" s="8" t="s">
        <v>8</v>
      </c>
      <c r="I26" s="8" t="s">
        <v>8</v>
      </c>
      <c r="J26" s="8" t="s">
        <v>8</v>
      </c>
      <c r="K26" s="8" t="s">
        <v>8</v>
      </c>
      <c r="L26" s="8" t="s">
        <v>8</v>
      </c>
      <c r="M26" s="8" t="s">
        <v>8</v>
      </c>
      <c r="N26" s="8" t="s">
        <v>8</v>
      </c>
      <c r="O26" s="8" t="s">
        <v>8</v>
      </c>
      <c r="P26" s="8" t="s">
        <v>8</v>
      </c>
      <c r="Q26" s="8" t="s">
        <v>8</v>
      </c>
      <c r="R26" s="8" t="s">
        <v>8</v>
      </c>
      <c r="S26" s="8" t="s">
        <v>8</v>
      </c>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c r="DT26" s="8"/>
      <c r="DU26" s="8"/>
      <c r="DV26" s="8"/>
      <c r="DW26" s="8"/>
      <c r="DX26" s="8"/>
      <c r="DY26" s="8"/>
      <c r="DZ26" s="8"/>
      <c r="EA26" s="8"/>
      <c r="EB26" s="8"/>
      <c r="EC26" s="8"/>
      <c r="ED26" s="8"/>
      <c r="EE26" s="8"/>
      <c r="EF26" s="8"/>
      <c r="EG26" s="8"/>
      <c r="EH26" s="8"/>
      <c r="EI26" s="8"/>
      <c r="EJ26" s="8"/>
      <c r="EK26" s="8"/>
      <c r="EL26" s="8"/>
      <c r="EM26" s="8"/>
      <c r="EN26" s="8"/>
      <c r="EO26" s="8"/>
      <c r="EP26" s="8"/>
      <c r="EQ26" s="8"/>
      <c r="ER26" s="8"/>
      <c r="ES26" s="8"/>
      <c r="ET26" s="8"/>
      <c r="EU26" s="8"/>
      <c r="EV26" s="8"/>
      <c r="EW26" s="8"/>
      <c r="EX26" s="8"/>
      <c r="EY26" s="8"/>
      <c r="EZ26" s="8"/>
      <c r="FA26" s="8"/>
      <c r="FB26" s="8"/>
      <c r="FC26" s="8"/>
      <c r="FD26" s="8"/>
      <c r="FE26" s="8"/>
      <c r="FF26" s="8"/>
      <c r="FG26" s="8"/>
      <c r="FH26" s="8"/>
      <c r="FI26" s="8"/>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c r="IP26" s="3"/>
      <c r="IQ26" s="3"/>
      <c r="IR26" s="3"/>
      <c r="IS26" s="3"/>
    </row>
    <row r="27" spans="1:253" ht="15">
      <c r="A27" s="8">
        <f ca="1">COUNTIF(G27:OFFSET(G27,0,$D$2-1),"P")+COUNTIF(G27:OFFSET(G27,0,$D$2-1),"X")</f>
        <v>13</v>
      </c>
      <c r="B27" s="8">
        <f t="shared" si="0"/>
        <v>13</v>
      </c>
      <c r="C27" s="9">
        <f ca="1">(COUNTIF(G27:OFFSET(G27,0,$D$2-1),"P")/$D$2)+(COUNTIF(G27:OFFSET(G27,0,$D$2-1),"X")/$D$2)</f>
        <v>1</v>
      </c>
      <c r="D27" s="18" t="str">
        <f t="shared" si="1"/>
        <v>PRESENTE</v>
      </c>
      <c r="E27" s="18" t="str">
        <f t="shared" si="2"/>
        <v>P</v>
      </c>
      <c r="F27" s="17" t="s">
        <v>37</v>
      </c>
      <c r="G27" s="8" t="s">
        <v>7</v>
      </c>
      <c r="H27" s="8" t="s">
        <v>7</v>
      </c>
      <c r="I27" s="8" t="s">
        <v>7</v>
      </c>
      <c r="J27" s="8" t="s">
        <v>7</v>
      </c>
      <c r="K27" s="8" t="s">
        <v>7</v>
      </c>
      <c r="L27" s="8" t="s">
        <v>7</v>
      </c>
      <c r="M27" s="8" t="s">
        <v>7</v>
      </c>
      <c r="N27" s="8" t="s">
        <v>7</v>
      </c>
      <c r="O27" s="8" t="s">
        <v>7</v>
      </c>
      <c r="P27" s="8" t="s">
        <v>7</v>
      </c>
      <c r="Q27" s="8" t="s">
        <v>7</v>
      </c>
      <c r="R27" s="8" t="s">
        <v>7</v>
      </c>
      <c r="S27" s="8" t="s">
        <v>7</v>
      </c>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8"/>
      <c r="DR27" s="8"/>
      <c r="DS27" s="8"/>
      <c r="DT27" s="8"/>
      <c r="DU27" s="8"/>
      <c r="DV27" s="8"/>
      <c r="DW27" s="8"/>
      <c r="DX27" s="8"/>
      <c r="DY27" s="8"/>
      <c r="DZ27" s="8"/>
      <c r="EA27" s="8"/>
      <c r="EB27" s="8"/>
      <c r="EC27" s="8"/>
      <c r="ED27" s="8"/>
      <c r="EE27" s="8"/>
      <c r="EF27" s="8"/>
      <c r="EG27" s="8"/>
      <c r="EH27" s="8"/>
      <c r="EI27" s="8"/>
      <c r="EJ27" s="8"/>
      <c r="EK27" s="8"/>
      <c r="EL27" s="8"/>
      <c r="EM27" s="8"/>
      <c r="EN27" s="8"/>
      <c r="EO27" s="8"/>
      <c r="EP27" s="8"/>
      <c r="EQ27" s="8"/>
      <c r="ER27" s="8"/>
      <c r="ES27" s="8"/>
      <c r="ET27" s="8"/>
      <c r="EU27" s="8"/>
      <c r="EV27" s="8"/>
      <c r="EW27" s="8"/>
      <c r="EX27" s="8"/>
      <c r="EY27" s="8"/>
      <c r="EZ27" s="8"/>
      <c r="FA27" s="8"/>
      <c r="FB27" s="8"/>
      <c r="FC27" s="8"/>
      <c r="FD27" s="8"/>
      <c r="FE27" s="8"/>
      <c r="FF27" s="8"/>
      <c r="FG27" s="8"/>
      <c r="FH27" s="8"/>
      <c r="FI27" s="8"/>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c r="IO27" s="3"/>
      <c r="IP27" s="3"/>
      <c r="IQ27" s="3"/>
      <c r="IR27" s="3"/>
      <c r="IS27" s="3"/>
    </row>
    <row r="28" spans="1:253" ht="15">
      <c r="A28" s="8">
        <f ca="1">COUNTIF(G28:OFFSET(G28,0,$D$2-1),"P")+COUNTIF(G28:OFFSET(G28,0,$D$2-1),"X")</f>
        <v>13</v>
      </c>
      <c r="B28" s="8">
        <f t="shared" si="0"/>
        <v>13</v>
      </c>
      <c r="C28" s="9">
        <f ca="1">(COUNTIF(G28:OFFSET(G28,0,$D$2-1),"P")/$D$2)+(COUNTIF(G28:OFFSET(G28,0,$D$2-1),"X")/$D$2)</f>
        <v>1</v>
      </c>
      <c r="D28" s="18" t="str">
        <f t="shared" si="1"/>
        <v>PRESENTE</v>
      </c>
      <c r="E28" s="18" t="str">
        <f t="shared" si="2"/>
        <v>P</v>
      </c>
      <c r="F28" s="17" t="s">
        <v>38</v>
      </c>
      <c r="G28" s="8" t="s">
        <v>7</v>
      </c>
      <c r="H28" s="8" t="s">
        <v>7</v>
      </c>
      <c r="I28" s="8" t="s">
        <v>7</v>
      </c>
      <c r="J28" s="8" t="s">
        <v>7</v>
      </c>
      <c r="K28" s="8" t="s">
        <v>7</v>
      </c>
      <c r="L28" s="8" t="s">
        <v>7</v>
      </c>
      <c r="M28" s="8" t="s">
        <v>7</v>
      </c>
      <c r="N28" s="8" t="s">
        <v>7</v>
      </c>
      <c r="O28" s="8" t="s">
        <v>7</v>
      </c>
      <c r="P28" s="8" t="s">
        <v>7</v>
      </c>
      <c r="Q28" s="8" t="s">
        <v>7</v>
      </c>
      <c r="R28" s="8" t="s">
        <v>7</v>
      </c>
      <c r="S28" s="8" t="s">
        <v>7</v>
      </c>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8"/>
      <c r="EA28" s="8"/>
      <c r="EB28" s="8"/>
      <c r="EC28" s="8"/>
      <c r="ED28" s="8"/>
      <c r="EE28" s="8"/>
      <c r="EF28" s="8"/>
      <c r="EG28" s="8"/>
      <c r="EH28" s="8"/>
      <c r="EI28" s="8"/>
      <c r="EJ28" s="8"/>
      <c r="EK28" s="8"/>
      <c r="EL28" s="8"/>
      <c r="EM28" s="8"/>
      <c r="EN28" s="8"/>
      <c r="EO28" s="8"/>
      <c r="EP28" s="8"/>
      <c r="EQ28" s="8"/>
      <c r="ER28" s="8"/>
      <c r="ES28" s="8"/>
      <c r="ET28" s="8"/>
      <c r="EU28" s="8"/>
      <c r="EV28" s="8"/>
      <c r="EW28" s="8"/>
      <c r="EX28" s="8"/>
      <c r="EY28" s="8"/>
      <c r="EZ28" s="8"/>
      <c r="FA28" s="8"/>
      <c r="FB28" s="8"/>
      <c r="FC28" s="8"/>
      <c r="FD28" s="8"/>
      <c r="FE28" s="8"/>
      <c r="FF28" s="8"/>
      <c r="FG28" s="8"/>
      <c r="FH28" s="8"/>
      <c r="FI28" s="8"/>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c r="IG28" s="3"/>
      <c r="IH28" s="3"/>
      <c r="II28" s="3"/>
      <c r="IJ28" s="3"/>
      <c r="IK28" s="3"/>
      <c r="IL28" s="3"/>
      <c r="IM28" s="3"/>
      <c r="IN28" s="3"/>
      <c r="IO28" s="3"/>
      <c r="IP28" s="3"/>
      <c r="IQ28" s="3"/>
      <c r="IR28" s="3"/>
      <c r="IS28" s="3"/>
    </row>
    <row r="29" spans="1:253" ht="15">
      <c r="A29" s="8">
        <f ca="1">COUNTIF(G29:OFFSET(G29,0,$D$2-1),"P")+COUNTIF(G29:OFFSET(G29,0,$D$2-1),"X")</f>
        <v>12</v>
      </c>
      <c r="B29" s="8">
        <f t="shared" si="0"/>
        <v>13</v>
      </c>
      <c r="C29" s="9">
        <f ca="1">(COUNTIF(G29:OFFSET(G29,0,$D$2-1),"P")/$D$2)+(COUNTIF(G29:OFFSET(G29,0,$D$2-1),"X")/$D$2)</f>
        <v>0.9230769230769231</v>
      </c>
      <c r="D29" s="18" t="str">
        <f t="shared" si="1"/>
        <v>PRESENTE</v>
      </c>
      <c r="E29" s="18" t="str">
        <f t="shared" si="2"/>
        <v>P</v>
      </c>
      <c r="F29" s="17" t="s">
        <v>39</v>
      </c>
      <c r="G29" s="8" t="s">
        <v>7</v>
      </c>
      <c r="H29" s="8" t="s">
        <v>7</v>
      </c>
      <c r="I29" s="8" t="s">
        <v>7</v>
      </c>
      <c r="J29" s="8" t="s">
        <v>7</v>
      </c>
      <c r="K29" s="8" t="s">
        <v>7</v>
      </c>
      <c r="L29" s="8" t="s">
        <v>7</v>
      </c>
      <c r="M29" s="8" t="s">
        <v>8</v>
      </c>
      <c r="N29" s="8" t="s">
        <v>7</v>
      </c>
      <c r="O29" s="8" t="s">
        <v>7</v>
      </c>
      <c r="P29" s="8" t="s">
        <v>7</v>
      </c>
      <c r="Q29" s="8" t="s">
        <v>7</v>
      </c>
      <c r="R29" s="8" t="s">
        <v>7</v>
      </c>
      <c r="S29" s="8" t="s">
        <v>7</v>
      </c>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c r="DQ29" s="8"/>
      <c r="DR29" s="8"/>
      <c r="DS29" s="8"/>
      <c r="DT29" s="8"/>
      <c r="DU29" s="8"/>
      <c r="DV29" s="8"/>
      <c r="DW29" s="8"/>
      <c r="DX29" s="8"/>
      <c r="DY29" s="8"/>
      <c r="DZ29" s="8"/>
      <c r="EA29" s="8"/>
      <c r="EB29" s="8"/>
      <c r="EC29" s="8"/>
      <c r="ED29" s="8"/>
      <c r="EE29" s="8"/>
      <c r="EF29" s="8"/>
      <c r="EG29" s="8"/>
      <c r="EH29" s="8"/>
      <c r="EI29" s="8"/>
      <c r="EJ29" s="8"/>
      <c r="EK29" s="8"/>
      <c r="EL29" s="8"/>
      <c r="EM29" s="8"/>
      <c r="EN29" s="8"/>
      <c r="EO29" s="8"/>
      <c r="EP29" s="8"/>
      <c r="EQ29" s="8"/>
      <c r="ER29" s="8"/>
      <c r="ES29" s="8"/>
      <c r="ET29" s="8"/>
      <c r="EU29" s="8"/>
      <c r="EV29" s="8"/>
      <c r="EW29" s="8"/>
      <c r="EX29" s="8"/>
      <c r="EY29" s="8"/>
      <c r="EZ29" s="8"/>
      <c r="FA29" s="8"/>
      <c r="FB29" s="8"/>
      <c r="FC29" s="8"/>
      <c r="FD29" s="8"/>
      <c r="FE29" s="8"/>
      <c r="FF29" s="8"/>
      <c r="FG29" s="8"/>
      <c r="FH29" s="8"/>
      <c r="FI29" s="8"/>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c r="IL29" s="3"/>
      <c r="IM29" s="3"/>
      <c r="IN29" s="3"/>
      <c r="IO29" s="3"/>
      <c r="IP29" s="3"/>
      <c r="IQ29" s="3"/>
      <c r="IR29" s="3"/>
      <c r="IS29" s="3"/>
    </row>
    <row r="30" spans="1:253" ht="15">
      <c r="A30" s="8">
        <f ca="1">COUNTIF(G30:OFFSET(G30,0,$D$2-1),"P")+COUNTIF(G30:OFFSET(G30,0,$D$2-1),"X")</f>
        <v>12</v>
      </c>
      <c r="B30" s="8">
        <f t="shared" si="0"/>
        <v>13</v>
      </c>
      <c r="C30" s="9">
        <f ca="1">(COUNTIF(G30:OFFSET(G30,0,$D$2-1),"P")/$D$2)+(COUNTIF(G30:OFFSET(G30,0,$D$2-1),"X")/$D$2)</f>
        <v>0.9230769230769231</v>
      </c>
      <c r="D30" s="18" t="str">
        <f t="shared" si="1"/>
        <v>PRESENTE</v>
      </c>
      <c r="E30" s="18" t="str">
        <f t="shared" si="2"/>
        <v>P</v>
      </c>
      <c r="F30" s="17" t="s">
        <v>40</v>
      </c>
      <c r="G30" s="8" t="s">
        <v>7</v>
      </c>
      <c r="H30" s="8" t="s">
        <v>8</v>
      </c>
      <c r="I30" s="8" t="s">
        <v>7</v>
      </c>
      <c r="J30" s="8" t="s">
        <v>7</v>
      </c>
      <c r="K30" s="8" t="s">
        <v>7</v>
      </c>
      <c r="L30" s="8" t="s">
        <v>7</v>
      </c>
      <c r="M30" s="8" t="s">
        <v>7</v>
      </c>
      <c r="N30" s="8" t="s">
        <v>7</v>
      </c>
      <c r="O30" s="8" t="s">
        <v>7</v>
      </c>
      <c r="P30" s="8" t="s">
        <v>7</v>
      </c>
      <c r="Q30" s="8" t="s">
        <v>7</v>
      </c>
      <c r="R30" s="8" t="s">
        <v>7</v>
      </c>
      <c r="S30" s="8" t="s">
        <v>7</v>
      </c>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c r="DQ30" s="8"/>
      <c r="DR30" s="8"/>
      <c r="DS30" s="8"/>
      <c r="DT30" s="8"/>
      <c r="DU30" s="8"/>
      <c r="DV30" s="8"/>
      <c r="DW30" s="8"/>
      <c r="DX30" s="8"/>
      <c r="DY30" s="8"/>
      <c r="DZ30" s="8"/>
      <c r="EA30" s="8"/>
      <c r="EB30" s="8"/>
      <c r="EC30" s="8"/>
      <c r="ED30" s="8"/>
      <c r="EE30" s="8"/>
      <c r="EF30" s="8"/>
      <c r="EG30" s="8"/>
      <c r="EH30" s="8"/>
      <c r="EI30" s="8"/>
      <c r="EJ30" s="8"/>
      <c r="EK30" s="8"/>
      <c r="EL30" s="8"/>
      <c r="EM30" s="8"/>
      <c r="EN30" s="8"/>
      <c r="EO30" s="8"/>
      <c r="EP30" s="8"/>
      <c r="EQ30" s="8"/>
      <c r="ER30" s="8"/>
      <c r="ES30" s="8"/>
      <c r="ET30" s="8"/>
      <c r="EU30" s="8"/>
      <c r="EV30" s="8"/>
      <c r="EW30" s="8"/>
      <c r="EX30" s="8"/>
      <c r="EY30" s="8"/>
      <c r="EZ30" s="8"/>
      <c r="FA30" s="8"/>
      <c r="FB30" s="8"/>
      <c r="FC30" s="8"/>
      <c r="FD30" s="8"/>
      <c r="FE30" s="8"/>
      <c r="FF30" s="8"/>
      <c r="FG30" s="8"/>
      <c r="FH30" s="8"/>
      <c r="FI30" s="8"/>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c r="IJ30" s="3"/>
      <c r="IK30" s="3"/>
      <c r="IL30" s="3"/>
      <c r="IM30" s="3"/>
      <c r="IN30" s="3"/>
      <c r="IO30" s="3"/>
      <c r="IP30" s="3"/>
      <c r="IQ30" s="3"/>
      <c r="IR30" s="3"/>
      <c r="IS30" s="3"/>
    </row>
    <row r="31" spans="1:253" ht="15">
      <c r="A31" s="8">
        <f ca="1">COUNTIF(G31:OFFSET(G31,0,$D$2-1),"P")+COUNTIF(G31:OFFSET(G31,0,$D$2-1),"X")</f>
        <v>7</v>
      </c>
      <c r="B31" s="8">
        <f t="shared" si="0"/>
        <v>13</v>
      </c>
      <c r="C31" s="9">
        <f ca="1">(COUNTIF(G31:OFFSET(G31,0,$D$2-1),"P")/$D$2)+(COUNTIF(G31:OFFSET(G31,0,$D$2-1),"X")/$D$2)</f>
        <v>0.5384615384615384</v>
      </c>
      <c r="D31" s="18" t="str">
        <f t="shared" si="1"/>
        <v>PRESENTE</v>
      </c>
      <c r="E31" s="18" t="str">
        <f t="shared" si="2"/>
        <v>P</v>
      </c>
      <c r="F31" s="17" t="s">
        <v>41</v>
      </c>
      <c r="G31" s="8" t="s">
        <v>7</v>
      </c>
      <c r="H31" s="8" t="s">
        <v>7</v>
      </c>
      <c r="I31" s="8" t="s">
        <v>7</v>
      </c>
      <c r="J31" s="8" t="s">
        <v>7</v>
      </c>
      <c r="K31" s="8" t="s">
        <v>7</v>
      </c>
      <c r="L31" s="8" t="s">
        <v>7</v>
      </c>
      <c r="M31" s="8" t="s">
        <v>8</v>
      </c>
      <c r="N31" s="8" t="s">
        <v>8</v>
      </c>
      <c r="O31" s="8" t="s">
        <v>7</v>
      </c>
      <c r="P31" s="8" t="s">
        <v>8</v>
      </c>
      <c r="Q31" s="8" t="s">
        <v>8</v>
      </c>
      <c r="R31" s="8" t="s">
        <v>8</v>
      </c>
      <c r="S31" s="8" t="s">
        <v>8</v>
      </c>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8"/>
      <c r="DJ31" s="8"/>
      <c r="DK31" s="8"/>
      <c r="DL31" s="8"/>
      <c r="DM31" s="8"/>
      <c r="DN31" s="8"/>
      <c r="DO31" s="8"/>
      <c r="DP31" s="8"/>
      <c r="DQ31" s="8"/>
      <c r="DR31" s="8"/>
      <c r="DS31" s="8"/>
      <c r="DT31" s="8"/>
      <c r="DU31" s="8"/>
      <c r="DV31" s="8"/>
      <c r="DW31" s="8"/>
      <c r="DX31" s="8"/>
      <c r="DY31" s="8"/>
      <c r="DZ31" s="8"/>
      <c r="EA31" s="8"/>
      <c r="EB31" s="8"/>
      <c r="EC31" s="8"/>
      <c r="ED31" s="8"/>
      <c r="EE31" s="8"/>
      <c r="EF31" s="8"/>
      <c r="EG31" s="8"/>
      <c r="EH31" s="8"/>
      <c r="EI31" s="8"/>
      <c r="EJ31" s="8"/>
      <c r="EK31" s="8"/>
      <c r="EL31" s="8"/>
      <c r="EM31" s="8"/>
      <c r="EN31" s="8"/>
      <c r="EO31" s="8"/>
      <c r="EP31" s="8"/>
      <c r="EQ31" s="8"/>
      <c r="ER31" s="8"/>
      <c r="ES31" s="8"/>
      <c r="ET31" s="8"/>
      <c r="EU31" s="8"/>
      <c r="EV31" s="8"/>
      <c r="EW31" s="8"/>
      <c r="EX31" s="8"/>
      <c r="EY31" s="8"/>
      <c r="EZ31" s="8"/>
      <c r="FA31" s="8"/>
      <c r="FB31" s="8"/>
      <c r="FC31" s="8"/>
      <c r="FD31" s="8"/>
      <c r="FE31" s="8"/>
      <c r="FF31" s="8"/>
      <c r="FG31" s="8"/>
      <c r="FH31" s="8"/>
      <c r="FI31" s="8"/>
      <c r="FJ31" s="3"/>
      <c r="FK31" s="3"/>
      <c r="FL31" s="3"/>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c r="IL31" s="3"/>
      <c r="IM31" s="3"/>
      <c r="IN31" s="3"/>
      <c r="IO31" s="3"/>
      <c r="IP31" s="3"/>
      <c r="IQ31" s="3"/>
      <c r="IR31" s="3"/>
      <c r="IS31" s="3"/>
    </row>
    <row r="32" spans="1:253" ht="15">
      <c r="A32" s="8">
        <f ca="1">COUNTIF(G32:OFFSET(G32,0,$D$2-1),"P")+COUNTIF(G32:OFFSET(G32,0,$D$2-1),"X")</f>
        <v>12</v>
      </c>
      <c r="B32" s="8">
        <f t="shared" si="0"/>
        <v>13</v>
      </c>
      <c r="C32" s="9">
        <f ca="1">(COUNTIF(G32:OFFSET(G32,0,$D$2-1),"P")/$D$2)+(COUNTIF(G32:OFFSET(G32,0,$D$2-1),"X")/$D$2)</f>
        <v>0.9230769230769231</v>
      </c>
      <c r="D32" s="18" t="str">
        <f t="shared" si="1"/>
        <v>PRESENTE</v>
      </c>
      <c r="E32" s="18" t="str">
        <f t="shared" si="2"/>
        <v>P</v>
      </c>
      <c r="F32" s="17" t="s">
        <v>42</v>
      </c>
      <c r="G32" s="8" t="s">
        <v>7</v>
      </c>
      <c r="H32" s="8" t="s">
        <v>7</v>
      </c>
      <c r="I32" s="8" t="s">
        <v>7</v>
      </c>
      <c r="J32" s="8" t="s">
        <v>7</v>
      </c>
      <c r="K32" s="8" t="s">
        <v>7</v>
      </c>
      <c r="L32" s="8" t="s">
        <v>8</v>
      </c>
      <c r="M32" s="8" t="s">
        <v>7</v>
      </c>
      <c r="N32" s="8" t="s">
        <v>7</v>
      </c>
      <c r="O32" s="8" t="s">
        <v>7</v>
      </c>
      <c r="P32" s="8" t="s">
        <v>7</v>
      </c>
      <c r="Q32" s="8" t="s">
        <v>7</v>
      </c>
      <c r="R32" s="8" t="s">
        <v>7</v>
      </c>
      <c r="S32" s="8" t="s">
        <v>7</v>
      </c>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8"/>
      <c r="BZ32" s="8"/>
      <c r="CA32" s="8"/>
      <c r="CB32" s="8"/>
      <c r="CC32" s="8"/>
      <c r="CD32" s="8"/>
      <c r="CE32" s="8"/>
      <c r="CF32" s="8"/>
      <c r="CG32" s="8"/>
      <c r="CH32" s="8"/>
      <c r="CI32" s="8"/>
      <c r="CJ32" s="8"/>
      <c r="CK32" s="8"/>
      <c r="CL32" s="8"/>
      <c r="CM32" s="8"/>
      <c r="CN32" s="8"/>
      <c r="CO32" s="8"/>
      <c r="CP32" s="8"/>
      <c r="CQ32" s="8"/>
      <c r="CR32" s="8"/>
      <c r="CS32" s="8"/>
      <c r="CT32" s="8"/>
      <c r="CU32" s="8"/>
      <c r="CV32" s="8"/>
      <c r="CW32" s="8"/>
      <c r="CX32" s="8"/>
      <c r="CY32" s="8"/>
      <c r="CZ32" s="8"/>
      <c r="DA32" s="8"/>
      <c r="DB32" s="8"/>
      <c r="DC32" s="8"/>
      <c r="DD32" s="8"/>
      <c r="DE32" s="8"/>
      <c r="DF32" s="8"/>
      <c r="DG32" s="8"/>
      <c r="DH32" s="8"/>
      <c r="DI32" s="8"/>
      <c r="DJ32" s="8"/>
      <c r="DK32" s="8"/>
      <c r="DL32" s="8"/>
      <c r="DM32" s="8"/>
      <c r="DN32" s="8"/>
      <c r="DO32" s="8"/>
      <c r="DP32" s="8"/>
      <c r="DQ32" s="8"/>
      <c r="DR32" s="8"/>
      <c r="DS32" s="8"/>
      <c r="DT32" s="8"/>
      <c r="DU32" s="8"/>
      <c r="DV32" s="8"/>
      <c r="DW32" s="8"/>
      <c r="DX32" s="8"/>
      <c r="DY32" s="8"/>
      <c r="DZ32" s="8"/>
      <c r="EA32" s="8"/>
      <c r="EB32" s="8"/>
      <c r="EC32" s="8"/>
      <c r="ED32" s="8"/>
      <c r="EE32" s="8"/>
      <c r="EF32" s="8"/>
      <c r="EG32" s="8"/>
      <c r="EH32" s="8"/>
      <c r="EI32" s="8"/>
      <c r="EJ32" s="8"/>
      <c r="EK32" s="8"/>
      <c r="EL32" s="8"/>
      <c r="EM32" s="8"/>
      <c r="EN32" s="8"/>
      <c r="EO32" s="8"/>
      <c r="EP32" s="8"/>
      <c r="EQ32" s="8"/>
      <c r="ER32" s="8"/>
      <c r="ES32" s="8"/>
      <c r="ET32" s="8"/>
      <c r="EU32" s="8"/>
      <c r="EV32" s="8"/>
      <c r="EW32" s="8"/>
      <c r="EX32" s="8"/>
      <c r="EY32" s="8"/>
      <c r="EZ32" s="8"/>
      <c r="FA32" s="8"/>
      <c r="FB32" s="8"/>
      <c r="FC32" s="8"/>
      <c r="FD32" s="8"/>
      <c r="FE32" s="8"/>
      <c r="FF32" s="8"/>
      <c r="FG32" s="8"/>
      <c r="FH32" s="8"/>
      <c r="FI32" s="8"/>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c r="IN32" s="3"/>
      <c r="IO32" s="3"/>
      <c r="IP32" s="3"/>
      <c r="IQ32" s="3"/>
      <c r="IR32" s="3"/>
      <c r="IS32" s="3"/>
    </row>
    <row r="33" spans="1:253" ht="15">
      <c r="A33" s="8">
        <f ca="1">COUNTIF(G33:OFFSET(G33,0,$D$2-1),"P")+COUNTIF(G33:OFFSET(G33,0,$D$2-1),"X")</f>
        <v>13</v>
      </c>
      <c r="B33" s="8">
        <f t="shared" si="0"/>
        <v>13</v>
      </c>
      <c r="C33" s="9">
        <f ca="1">(COUNTIF(G33:OFFSET(G33,0,$D$2-1),"P")/$D$2)+(COUNTIF(G33:OFFSET(G33,0,$D$2-1),"X")/$D$2)</f>
        <v>1</v>
      </c>
      <c r="D33" s="18" t="str">
        <f t="shared" si="1"/>
        <v>PRESENTE</v>
      </c>
      <c r="E33" s="18" t="str">
        <f t="shared" si="2"/>
        <v>P</v>
      </c>
      <c r="F33" s="17" t="s">
        <v>43</v>
      </c>
      <c r="G33" s="8" t="s">
        <v>7</v>
      </c>
      <c r="H33" s="8" t="s">
        <v>7</v>
      </c>
      <c r="I33" s="8" t="s">
        <v>7</v>
      </c>
      <c r="J33" s="8" t="s">
        <v>7</v>
      </c>
      <c r="K33" s="8" t="s">
        <v>7</v>
      </c>
      <c r="L33" s="8" t="s">
        <v>7</v>
      </c>
      <c r="M33" s="8" t="s">
        <v>7</v>
      </c>
      <c r="N33" s="8" t="s">
        <v>7</v>
      </c>
      <c r="O33" s="8" t="s">
        <v>7</v>
      </c>
      <c r="P33" s="8" t="s">
        <v>7</v>
      </c>
      <c r="Q33" s="8" t="s">
        <v>7</v>
      </c>
      <c r="R33" s="8" t="s">
        <v>7</v>
      </c>
      <c r="S33" s="8" t="s">
        <v>7</v>
      </c>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c r="BR33" s="8"/>
      <c r="BS33" s="8"/>
      <c r="BT33" s="8"/>
      <c r="BU33" s="8"/>
      <c r="BV33" s="8"/>
      <c r="BW33" s="8"/>
      <c r="BX33" s="8"/>
      <c r="BY33" s="8"/>
      <c r="BZ33" s="8"/>
      <c r="CA33" s="8"/>
      <c r="CB33" s="8"/>
      <c r="CC33" s="8"/>
      <c r="CD33" s="8"/>
      <c r="CE33" s="8"/>
      <c r="CF33" s="8"/>
      <c r="CG33" s="8"/>
      <c r="CH33" s="8"/>
      <c r="CI33" s="8"/>
      <c r="CJ33" s="8"/>
      <c r="CK33" s="8"/>
      <c r="CL33" s="8"/>
      <c r="CM33" s="8"/>
      <c r="CN33" s="8"/>
      <c r="CO33" s="8"/>
      <c r="CP33" s="8"/>
      <c r="CQ33" s="8"/>
      <c r="CR33" s="8"/>
      <c r="CS33" s="8"/>
      <c r="CT33" s="8"/>
      <c r="CU33" s="8"/>
      <c r="CV33" s="8"/>
      <c r="CW33" s="8"/>
      <c r="CX33" s="8"/>
      <c r="CY33" s="8"/>
      <c r="CZ33" s="8"/>
      <c r="DA33" s="8"/>
      <c r="DB33" s="8"/>
      <c r="DC33" s="8"/>
      <c r="DD33" s="8"/>
      <c r="DE33" s="8"/>
      <c r="DF33" s="8"/>
      <c r="DG33" s="8"/>
      <c r="DH33" s="8"/>
      <c r="DI33" s="8"/>
      <c r="DJ33" s="8"/>
      <c r="DK33" s="8"/>
      <c r="DL33" s="8"/>
      <c r="DM33" s="8"/>
      <c r="DN33" s="8"/>
      <c r="DO33" s="8"/>
      <c r="DP33" s="8"/>
      <c r="DQ33" s="8"/>
      <c r="DR33" s="8"/>
      <c r="DS33" s="8"/>
      <c r="DT33" s="8"/>
      <c r="DU33" s="8"/>
      <c r="DV33" s="8"/>
      <c r="DW33" s="8"/>
      <c r="DX33" s="8"/>
      <c r="DY33" s="8"/>
      <c r="DZ33" s="8"/>
      <c r="EA33" s="8"/>
      <c r="EB33" s="8"/>
      <c r="EC33" s="8"/>
      <c r="ED33" s="8"/>
      <c r="EE33" s="8"/>
      <c r="EF33" s="8"/>
      <c r="EG33" s="8"/>
      <c r="EH33" s="8"/>
      <c r="EI33" s="8"/>
      <c r="EJ33" s="8"/>
      <c r="EK33" s="8"/>
      <c r="EL33" s="8"/>
      <c r="EM33" s="8"/>
      <c r="EN33" s="8"/>
      <c r="EO33" s="8"/>
      <c r="EP33" s="8"/>
      <c r="EQ33" s="8"/>
      <c r="ER33" s="8"/>
      <c r="ES33" s="8"/>
      <c r="ET33" s="8"/>
      <c r="EU33" s="8"/>
      <c r="EV33" s="8"/>
      <c r="EW33" s="8"/>
      <c r="EX33" s="8"/>
      <c r="EY33" s="8"/>
      <c r="EZ33" s="8"/>
      <c r="FA33" s="8"/>
      <c r="FB33" s="8"/>
      <c r="FC33" s="8"/>
      <c r="FD33" s="8"/>
      <c r="FE33" s="8"/>
      <c r="FF33" s="8"/>
      <c r="FG33" s="8"/>
      <c r="FH33" s="8"/>
      <c r="FI33" s="8"/>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c r="IP33" s="3"/>
      <c r="IQ33" s="3"/>
      <c r="IR33" s="3"/>
      <c r="IS33" s="3"/>
    </row>
    <row r="34" spans="1:253" ht="15">
      <c r="A34" s="8">
        <f ca="1">COUNTIF(G34:OFFSET(G34,0,$D$2-1),"P")+COUNTIF(G34:OFFSET(G34,0,$D$2-1),"X")</f>
        <v>13</v>
      </c>
      <c r="B34" s="8">
        <f t="shared" si="0"/>
        <v>13</v>
      </c>
      <c r="C34" s="9">
        <f ca="1">(COUNTIF(G34:OFFSET(G34,0,$D$2-1),"P")/$D$2)+(COUNTIF(G34:OFFSET(G34,0,$D$2-1),"X")/$D$2)</f>
        <v>1</v>
      </c>
      <c r="D34" s="18" t="str">
        <f t="shared" si="1"/>
        <v>PRESENTE</v>
      </c>
      <c r="E34" s="18" t="str">
        <f t="shared" si="2"/>
        <v>P</v>
      </c>
      <c r="F34" s="17" t="s">
        <v>44</v>
      </c>
      <c r="G34" s="8" t="s">
        <v>7</v>
      </c>
      <c r="H34" s="8" t="s">
        <v>7</v>
      </c>
      <c r="I34" s="8" t="s">
        <v>7</v>
      </c>
      <c r="J34" s="8" t="s">
        <v>7</v>
      </c>
      <c r="K34" s="8" t="s">
        <v>7</v>
      </c>
      <c r="L34" s="8" t="s">
        <v>7</v>
      </c>
      <c r="M34" s="8" t="s">
        <v>7</v>
      </c>
      <c r="N34" s="8" t="s">
        <v>7</v>
      </c>
      <c r="O34" s="8" t="s">
        <v>7</v>
      </c>
      <c r="P34" s="8" t="s">
        <v>7</v>
      </c>
      <c r="Q34" s="8" t="s">
        <v>7</v>
      </c>
      <c r="R34" s="8" t="s">
        <v>7</v>
      </c>
      <c r="S34" s="8" t="s">
        <v>7</v>
      </c>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8"/>
      <c r="BU34" s="8"/>
      <c r="BV34" s="8"/>
      <c r="BW34" s="8"/>
      <c r="BX34" s="8"/>
      <c r="BY34" s="8"/>
      <c r="BZ34" s="8"/>
      <c r="CA34" s="8"/>
      <c r="CB34" s="8"/>
      <c r="CC34" s="8"/>
      <c r="CD34" s="8"/>
      <c r="CE34" s="8"/>
      <c r="CF34" s="8"/>
      <c r="CG34" s="8"/>
      <c r="CH34" s="8"/>
      <c r="CI34" s="8"/>
      <c r="CJ34" s="8"/>
      <c r="CK34" s="8"/>
      <c r="CL34" s="8"/>
      <c r="CM34" s="8"/>
      <c r="CN34" s="8"/>
      <c r="CO34" s="8"/>
      <c r="CP34" s="8"/>
      <c r="CQ34" s="8"/>
      <c r="CR34" s="8"/>
      <c r="CS34" s="8"/>
      <c r="CT34" s="8"/>
      <c r="CU34" s="8"/>
      <c r="CV34" s="8"/>
      <c r="CW34" s="8"/>
      <c r="CX34" s="8"/>
      <c r="CY34" s="8"/>
      <c r="CZ34" s="8"/>
      <c r="DA34" s="8"/>
      <c r="DB34" s="8"/>
      <c r="DC34" s="8"/>
      <c r="DD34" s="8"/>
      <c r="DE34" s="8"/>
      <c r="DF34" s="8"/>
      <c r="DG34" s="8"/>
      <c r="DH34" s="8"/>
      <c r="DI34" s="8"/>
      <c r="DJ34" s="8"/>
      <c r="DK34" s="8"/>
      <c r="DL34" s="8"/>
      <c r="DM34" s="8"/>
      <c r="DN34" s="8"/>
      <c r="DO34" s="8"/>
      <c r="DP34" s="8"/>
      <c r="DQ34" s="8"/>
      <c r="DR34" s="8"/>
      <c r="DS34" s="8"/>
      <c r="DT34" s="8"/>
      <c r="DU34" s="8"/>
      <c r="DV34" s="8"/>
      <c r="DW34" s="8"/>
      <c r="DX34" s="8"/>
      <c r="DY34" s="8"/>
      <c r="DZ34" s="8"/>
      <c r="EA34" s="8"/>
      <c r="EB34" s="8"/>
      <c r="EC34" s="8"/>
      <c r="ED34" s="8"/>
      <c r="EE34" s="8"/>
      <c r="EF34" s="8"/>
      <c r="EG34" s="8"/>
      <c r="EH34" s="8"/>
      <c r="EI34" s="8"/>
      <c r="EJ34" s="8"/>
      <c r="EK34" s="8"/>
      <c r="EL34" s="8"/>
      <c r="EM34" s="8"/>
      <c r="EN34" s="8"/>
      <c r="EO34" s="8"/>
      <c r="EP34" s="8"/>
      <c r="EQ34" s="8"/>
      <c r="ER34" s="8"/>
      <c r="ES34" s="8"/>
      <c r="ET34" s="8"/>
      <c r="EU34" s="8"/>
      <c r="EV34" s="8"/>
      <c r="EW34" s="8"/>
      <c r="EX34" s="8"/>
      <c r="EY34" s="8"/>
      <c r="EZ34" s="8"/>
      <c r="FA34" s="8"/>
      <c r="FB34" s="8"/>
      <c r="FC34" s="8"/>
      <c r="FD34" s="8"/>
      <c r="FE34" s="8"/>
      <c r="FF34" s="8"/>
      <c r="FG34" s="8"/>
      <c r="FH34" s="8"/>
      <c r="FI34" s="8"/>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c r="IP34" s="3"/>
      <c r="IQ34" s="3"/>
      <c r="IR34" s="3"/>
      <c r="IS34" s="3"/>
    </row>
    <row r="35" spans="1:253" ht="15">
      <c r="A35" s="8">
        <f ca="1">COUNTIF(G35:OFFSET(G35,0,$D$2-1),"P")+COUNTIF(G35:OFFSET(G35,0,$D$2-1),"X")</f>
        <v>12</v>
      </c>
      <c r="B35" s="8">
        <f t="shared" si="0"/>
        <v>13</v>
      </c>
      <c r="C35" s="9">
        <f ca="1">(COUNTIF(G35:OFFSET(G35,0,$D$2-1),"P")/$D$2)+(COUNTIF(G35:OFFSET(G35,0,$D$2-1),"X")/$D$2)</f>
        <v>0.9230769230769231</v>
      </c>
      <c r="D35" s="18" t="str">
        <f t="shared" si="1"/>
        <v>PRESENTE</v>
      </c>
      <c r="E35" s="18" t="str">
        <f t="shared" si="2"/>
        <v>P</v>
      </c>
      <c r="F35" s="17" t="s">
        <v>45</v>
      </c>
      <c r="G35" s="8" t="s">
        <v>7</v>
      </c>
      <c r="H35" s="8" t="s">
        <v>7</v>
      </c>
      <c r="I35" s="8" t="s">
        <v>7</v>
      </c>
      <c r="J35" s="8" t="s">
        <v>7</v>
      </c>
      <c r="K35" s="8" t="s">
        <v>7</v>
      </c>
      <c r="L35" s="8" t="s">
        <v>7</v>
      </c>
      <c r="M35" s="8" t="s">
        <v>7</v>
      </c>
      <c r="N35" s="8" t="s">
        <v>8</v>
      </c>
      <c r="O35" s="8" t="s">
        <v>7</v>
      </c>
      <c r="P35" s="8" t="s">
        <v>7</v>
      </c>
      <c r="Q35" s="8" t="s">
        <v>7</v>
      </c>
      <c r="R35" s="8" t="s">
        <v>7</v>
      </c>
      <c r="S35" s="8" t="s">
        <v>7</v>
      </c>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c r="CV35" s="8"/>
      <c r="CW35" s="8"/>
      <c r="CX35" s="8"/>
      <c r="CY35" s="8"/>
      <c r="CZ35" s="8"/>
      <c r="DA35" s="8"/>
      <c r="DB35" s="8"/>
      <c r="DC35" s="8"/>
      <c r="DD35" s="8"/>
      <c r="DE35" s="8"/>
      <c r="DF35" s="8"/>
      <c r="DG35" s="8"/>
      <c r="DH35" s="8"/>
      <c r="DI35" s="8"/>
      <c r="DJ35" s="8"/>
      <c r="DK35" s="8"/>
      <c r="DL35" s="8"/>
      <c r="DM35" s="8"/>
      <c r="DN35" s="8"/>
      <c r="DO35" s="8"/>
      <c r="DP35" s="8"/>
      <c r="DQ35" s="8"/>
      <c r="DR35" s="8"/>
      <c r="DS35" s="8"/>
      <c r="DT35" s="8"/>
      <c r="DU35" s="8"/>
      <c r="DV35" s="8"/>
      <c r="DW35" s="8"/>
      <c r="DX35" s="8"/>
      <c r="DY35" s="8"/>
      <c r="DZ35" s="8"/>
      <c r="EA35" s="8"/>
      <c r="EB35" s="8"/>
      <c r="EC35" s="8"/>
      <c r="ED35" s="8"/>
      <c r="EE35" s="8"/>
      <c r="EF35" s="8"/>
      <c r="EG35" s="8"/>
      <c r="EH35" s="8"/>
      <c r="EI35" s="8"/>
      <c r="EJ35" s="8"/>
      <c r="EK35" s="8"/>
      <c r="EL35" s="8"/>
      <c r="EM35" s="8"/>
      <c r="EN35" s="8"/>
      <c r="EO35" s="8"/>
      <c r="EP35" s="8"/>
      <c r="EQ35" s="8"/>
      <c r="ER35" s="8"/>
      <c r="ES35" s="8"/>
      <c r="ET35" s="8"/>
      <c r="EU35" s="8"/>
      <c r="EV35" s="8"/>
      <c r="EW35" s="8"/>
      <c r="EX35" s="8"/>
      <c r="EY35" s="8"/>
      <c r="EZ35" s="8"/>
      <c r="FA35" s="8"/>
      <c r="FB35" s="8"/>
      <c r="FC35" s="8"/>
      <c r="FD35" s="8"/>
      <c r="FE35" s="8"/>
      <c r="FF35" s="8"/>
      <c r="FG35" s="8"/>
      <c r="FH35" s="8"/>
      <c r="FI35" s="8"/>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c r="IQ35" s="3"/>
      <c r="IR35" s="3"/>
      <c r="IS35" s="3"/>
    </row>
    <row r="36" spans="1:253" ht="15">
      <c r="A36" s="8">
        <f ca="1">COUNTIF(G36:OFFSET(G36,0,$D$2-1),"P")+COUNTIF(G36:OFFSET(G36,0,$D$2-1),"X")</f>
        <v>13</v>
      </c>
      <c r="B36" s="8">
        <f t="shared" si="0"/>
        <v>13</v>
      </c>
      <c r="C36" s="9">
        <f ca="1">(COUNTIF(G36:OFFSET(G36,0,$D$2-1),"P")/$D$2)+(COUNTIF(G36:OFFSET(G36,0,$D$2-1),"X")/$D$2)</f>
        <v>1</v>
      </c>
      <c r="D36" s="18" t="str">
        <f t="shared" si="1"/>
        <v>PRESENTE</v>
      </c>
      <c r="E36" s="18" t="str">
        <f t="shared" si="2"/>
        <v>P</v>
      </c>
      <c r="F36" s="17" t="s">
        <v>46</v>
      </c>
      <c r="G36" s="8" t="s">
        <v>7</v>
      </c>
      <c r="H36" s="8" t="s">
        <v>7</v>
      </c>
      <c r="I36" s="8" t="s">
        <v>7</v>
      </c>
      <c r="J36" s="8" t="s">
        <v>7</v>
      </c>
      <c r="K36" s="8" t="s">
        <v>7</v>
      </c>
      <c r="L36" s="8" t="s">
        <v>7</v>
      </c>
      <c r="M36" s="8" t="s">
        <v>7</v>
      </c>
      <c r="N36" s="8" t="s">
        <v>7</v>
      </c>
      <c r="O36" s="8" t="s">
        <v>7</v>
      </c>
      <c r="P36" s="8" t="s">
        <v>7</v>
      </c>
      <c r="Q36" s="8" t="s">
        <v>7</v>
      </c>
      <c r="R36" s="8" t="s">
        <v>7</v>
      </c>
      <c r="S36" s="8" t="s">
        <v>7</v>
      </c>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c r="BW36" s="8"/>
      <c r="BX36" s="8"/>
      <c r="BY36" s="8"/>
      <c r="BZ36" s="8"/>
      <c r="CA36" s="8"/>
      <c r="CB36" s="8"/>
      <c r="CC36" s="8"/>
      <c r="CD36" s="8"/>
      <c r="CE36" s="8"/>
      <c r="CF36" s="8"/>
      <c r="CG36" s="8"/>
      <c r="CH36" s="8"/>
      <c r="CI36" s="8"/>
      <c r="CJ36" s="8"/>
      <c r="CK36" s="8"/>
      <c r="CL36" s="8"/>
      <c r="CM36" s="8"/>
      <c r="CN36" s="8"/>
      <c r="CO36" s="8"/>
      <c r="CP36" s="8"/>
      <c r="CQ36" s="8"/>
      <c r="CR36" s="8"/>
      <c r="CS36" s="8"/>
      <c r="CT36" s="8"/>
      <c r="CU36" s="8"/>
      <c r="CV36" s="8"/>
      <c r="CW36" s="8"/>
      <c r="CX36" s="8"/>
      <c r="CY36" s="8"/>
      <c r="CZ36" s="8"/>
      <c r="DA36" s="8"/>
      <c r="DB36" s="8"/>
      <c r="DC36" s="8"/>
      <c r="DD36" s="8"/>
      <c r="DE36" s="8"/>
      <c r="DF36" s="8"/>
      <c r="DG36" s="8"/>
      <c r="DH36" s="8"/>
      <c r="DI36" s="8"/>
      <c r="DJ36" s="8"/>
      <c r="DK36" s="8"/>
      <c r="DL36" s="8"/>
      <c r="DM36" s="8"/>
      <c r="DN36" s="8"/>
      <c r="DO36" s="8"/>
      <c r="DP36" s="8"/>
      <c r="DQ36" s="8"/>
      <c r="DR36" s="8"/>
      <c r="DS36" s="8"/>
      <c r="DT36" s="8"/>
      <c r="DU36" s="8"/>
      <c r="DV36" s="8"/>
      <c r="DW36" s="8"/>
      <c r="DX36" s="8"/>
      <c r="DY36" s="8"/>
      <c r="DZ36" s="8"/>
      <c r="EA36" s="8"/>
      <c r="EB36" s="8"/>
      <c r="EC36" s="8"/>
      <c r="ED36" s="8"/>
      <c r="EE36" s="8"/>
      <c r="EF36" s="8"/>
      <c r="EG36" s="8"/>
      <c r="EH36" s="8"/>
      <c r="EI36" s="8"/>
      <c r="EJ36" s="8"/>
      <c r="EK36" s="8"/>
      <c r="EL36" s="8"/>
      <c r="EM36" s="8"/>
      <c r="EN36" s="8"/>
      <c r="EO36" s="8"/>
      <c r="EP36" s="8"/>
      <c r="EQ36" s="8"/>
      <c r="ER36" s="8"/>
      <c r="ES36" s="8"/>
      <c r="ET36" s="8"/>
      <c r="EU36" s="8"/>
      <c r="EV36" s="8"/>
      <c r="EW36" s="8"/>
      <c r="EX36" s="8"/>
      <c r="EY36" s="8"/>
      <c r="EZ36" s="8"/>
      <c r="FA36" s="8"/>
      <c r="FB36" s="8"/>
      <c r="FC36" s="8"/>
      <c r="FD36" s="8"/>
      <c r="FE36" s="8"/>
      <c r="FF36" s="8"/>
      <c r="FG36" s="8"/>
      <c r="FH36" s="8"/>
      <c r="FI36" s="8"/>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row>
    <row r="37" spans="1:253" ht="15">
      <c r="A37" s="8">
        <f ca="1">COUNTIF(G37:OFFSET(G37,0,$D$2-1),"P")+COUNTIF(G37:OFFSET(G37,0,$D$2-1),"X")</f>
        <v>13</v>
      </c>
      <c r="B37" s="8">
        <f t="shared" si="0"/>
        <v>13</v>
      </c>
      <c r="C37" s="9">
        <f ca="1">(COUNTIF(G37:OFFSET(G37,0,$D$2-1),"P")/$D$2)+(COUNTIF(G37:OFFSET(G37,0,$D$2-1),"X")/$D$2)</f>
        <v>1</v>
      </c>
      <c r="D37" s="18" t="str">
        <f t="shared" si="1"/>
        <v>PRESENTE</v>
      </c>
      <c r="E37" s="18" t="str">
        <f t="shared" si="2"/>
        <v>P</v>
      </c>
      <c r="F37" s="17" t="s">
        <v>47</v>
      </c>
      <c r="G37" s="8" t="s">
        <v>7</v>
      </c>
      <c r="H37" s="8" t="s">
        <v>7</v>
      </c>
      <c r="I37" s="8" t="s">
        <v>7</v>
      </c>
      <c r="J37" s="8" t="s">
        <v>7</v>
      </c>
      <c r="K37" s="8" t="s">
        <v>7</v>
      </c>
      <c r="L37" s="8" t="s">
        <v>7</v>
      </c>
      <c r="M37" s="8" t="s">
        <v>7</v>
      </c>
      <c r="N37" s="8" t="s">
        <v>7</v>
      </c>
      <c r="O37" s="8" t="s">
        <v>7</v>
      </c>
      <c r="P37" s="8" t="s">
        <v>7</v>
      </c>
      <c r="Q37" s="8" t="s">
        <v>7</v>
      </c>
      <c r="R37" s="8" t="s">
        <v>7</v>
      </c>
      <c r="S37" s="8" t="s">
        <v>7</v>
      </c>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8"/>
      <c r="BU37" s="8"/>
      <c r="BV37" s="8"/>
      <c r="BW37" s="8"/>
      <c r="BX37" s="8"/>
      <c r="BY37" s="8"/>
      <c r="BZ37" s="8"/>
      <c r="CA37" s="8"/>
      <c r="CB37" s="8"/>
      <c r="CC37" s="8"/>
      <c r="CD37" s="8"/>
      <c r="CE37" s="8"/>
      <c r="CF37" s="8"/>
      <c r="CG37" s="8"/>
      <c r="CH37" s="8"/>
      <c r="CI37" s="8"/>
      <c r="CJ37" s="8"/>
      <c r="CK37" s="8"/>
      <c r="CL37" s="8"/>
      <c r="CM37" s="8"/>
      <c r="CN37" s="8"/>
      <c r="CO37" s="8"/>
      <c r="CP37" s="8"/>
      <c r="CQ37" s="8"/>
      <c r="CR37" s="8"/>
      <c r="CS37" s="8"/>
      <c r="CT37" s="8"/>
      <c r="CU37" s="8"/>
      <c r="CV37" s="8"/>
      <c r="CW37" s="8"/>
      <c r="CX37" s="8"/>
      <c r="CY37" s="8"/>
      <c r="CZ37" s="8"/>
      <c r="DA37" s="8"/>
      <c r="DB37" s="8"/>
      <c r="DC37" s="8"/>
      <c r="DD37" s="8"/>
      <c r="DE37" s="8"/>
      <c r="DF37" s="8"/>
      <c r="DG37" s="8"/>
      <c r="DH37" s="8"/>
      <c r="DI37" s="8"/>
      <c r="DJ37" s="8"/>
      <c r="DK37" s="8"/>
      <c r="DL37" s="8"/>
      <c r="DM37" s="8"/>
      <c r="DN37" s="8"/>
      <c r="DO37" s="8"/>
      <c r="DP37" s="8"/>
      <c r="DQ37" s="8"/>
      <c r="DR37" s="8"/>
      <c r="DS37" s="8"/>
      <c r="DT37" s="8"/>
      <c r="DU37" s="8"/>
      <c r="DV37" s="8"/>
      <c r="DW37" s="8"/>
      <c r="DX37" s="8"/>
      <c r="DY37" s="8"/>
      <c r="DZ37" s="8"/>
      <c r="EA37" s="8"/>
      <c r="EB37" s="8"/>
      <c r="EC37" s="8"/>
      <c r="ED37" s="8"/>
      <c r="EE37" s="8"/>
      <c r="EF37" s="8"/>
      <c r="EG37" s="8"/>
      <c r="EH37" s="8"/>
      <c r="EI37" s="8"/>
      <c r="EJ37" s="8"/>
      <c r="EK37" s="8"/>
      <c r="EL37" s="8"/>
      <c r="EM37" s="8"/>
      <c r="EN37" s="8"/>
      <c r="EO37" s="8"/>
      <c r="EP37" s="8"/>
      <c r="EQ37" s="8"/>
      <c r="ER37" s="8"/>
      <c r="ES37" s="8"/>
      <c r="ET37" s="8"/>
      <c r="EU37" s="8"/>
      <c r="EV37" s="8"/>
      <c r="EW37" s="8"/>
      <c r="EX37" s="8"/>
      <c r="EY37" s="8"/>
      <c r="EZ37" s="8"/>
      <c r="FA37" s="8"/>
      <c r="FB37" s="8"/>
      <c r="FC37" s="8"/>
      <c r="FD37" s="8"/>
      <c r="FE37" s="8"/>
      <c r="FF37" s="8"/>
      <c r="FG37" s="8"/>
      <c r="FH37" s="8"/>
      <c r="FI37" s="8"/>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c r="IS37" s="3"/>
    </row>
    <row r="38" spans="1:253" ht="15">
      <c r="A38" s="8">
        <f ca="1">COUNTIF(G38:OFFSET(G38,0,$D$2-1),"P")+COUNTIF(G38:OFFSET(G38,0,$D$2-1),"X")</f>
        <v>10</v>
      </c>
      <c r="B38" s="8">
        <f t="shared" si="0"/>
        <v>13</v>
      </c>
      <c r="C38" s="9">
        <f ca="1">(COUNTIF(G38:OFFSET(G38,0,$D$2-1),"P")/$D$2)+(COUNTIF(G38:OFFSET(G38,0,$D$2-1),"X")/$D$2)</f>
        <v>0.7692307692307693</v>
      </c>
      <c r="D38" s="18" t="str">
        <f t="shared" si="1"/>
        <v>PRESENTE</v>
      </c>
      <c r="E38" s="18" t="str">
        <f t="shared" si="2"/>
        <v>P</v>
      </c>
      <c r="F38" s="17" t="s">
        <v>48</v>
      </c>
      <c r="G38" s="8" t="s">
        <v>7</v>
      </c>
      <c r="H38" s="8" t="s">
        <v>7</v>
      </c>
      <c r="I38" s="8" t="s">
        <v>7</v>
      </c>
      <c r="J38" s="8" t="s">
        <v>7</v>
      </c>
      <c r="K38" s="8" t="s">
        <v>7</v>
      </c>
      <c r="L38" s="8" t="s">
        <v>8</v>
      </c>
      <c r="M38" s="8" t="s">
        <v>7</v>
      </c>
      <c r="N38" s="8" t="s">
        <v>7</v>
      </c>
      <c r="O38" s="8" t="s">
        <v>8</v>
      </c>
      <c r="P38" s="8" t="s">
        <v>7</v>
      </c>
      <c r="Q38" s="8" t="s">
        <v>8</v>
      </c>
      <c r="R38" s="8" t="s">
        <v>7</v>
      </c>
      <c r="S38" s="8" t="s">
        <v>7</v>
      </c>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8"/>
      <c r="BZ38" s="8"/>
      <c r="CA38" s="8"/>
      <c r="CB38" s="8"/>
      <c r="CC38" s="8"/>
      <c r="CD38" s="8"/>
      <c r="CE38" s="8"/>
      <c r="CF38" s="8"/>
      <c r="CG38" s="8"/>
      <c r="CH38" s="8"/>
      <c r="CI38" s="8"/>
      <c r="CJ38" s="8"/>
      <c r="CK38" s="8"/>
      <c r="CL38" s="8"/>
      <c r="CM38" s="8"/>
      <c r="CN38" s="8"/>
      <c r="CO38" s="8"/>
      <c r="CP38" s="8"/>
      <c r="CQ38" s="8"/>
      <c r="CR38" s="8"/>
      <c r="CS38" s="8"/>
      <c r="CT38" s="8"/>
      <c r="CU38" s="8"/>
      <c r="CV38" s="8"/>
      <c r="CW38" s="8"/>
      <c r="CX38" s="8"/>
      <c r="CY38" s="8"/>
      <c r="CZ38" s="8"/>
      <c r="DA38" s="8"/>
      <c r="DB38" s="8"/>
      <c r="DC38" s="8"/>
      <c r="DD38" s="8"/>
      <c r="DE38" s="8"/>
      <c r="DF38" s="8"/>
      <c r="DG38" s="8"/>
      <c r="DH38" s="8"/>
      <c r="DI38" s="8"/>
      <c r="DJ38" s="8"/>
      <c r="DK38" s="8"/>
      <c r="DL38" s="8"/>
      <c r="DM38" s="8"/>
      <c r="DN38" s="8"/>
      <c r="DO38" s="8"/>
      <c r="DP38" s="8"/>
      <c r="DQ38" s="8"/>
      <c r="DR38" s="8"/>
      <c r="DS38" s="8"/>
      <c r="DT38" s="8"/>
      <c r="DU38" s="8"/>
      <c r="DV38" s="8"/>
      <c r="DW38" s="8"/>
      <c r="DX38" s="8"/>
      <c r="DY38" s="8"/>
      <c r="DZ38" s="8"/>
      <c r="EA38" s="8"/>
      <c r="EB38" s="8"/>
      <c r="EC38" s="8"/>
      <c r="ED38" s="8"/>
      <c r="EE38" s="8"/>
      <c r="EF38" s="8"/>
      <c r="EG38" s="8"/>
      <c r="EH38" s="8"/>
      <c r="EI38" s="8"/>
      <c r="EJ38" s="8"/>
      <c r="EK38" s="8"/>
      <c r="EL38" s="8"/>
      <c r="EM38" s="8"/>
      <c r="EN38" s="8"/>
      <c r="EO38" s="8"/>
      <c r="EP38" s="8"/>
      <c r="EQ38" s="8"/>
      <c r="ER38" s="8"/>
      <c r="ES38" s="8"/>
      <c r="ET38" s="8"/>
      <c r="EU38" s="8"/>
      <c r="EV38" s="8"/>
      <c r="EW38" s="8"/>
      <c r="EX38" s="8"/>
      <c r="EY38" s="8"/>
      <c r="EZ38" s="8"/>
      <c r="FA38" s="8"/>
      <c r="FB38" s="8"/>
      <c r="FC38" s="8"/>
      <c r="FD38" s="8"/>
      <c r="FE38" s="8"/>
      <c r="FF38" s="8"/>
      <c r="FG38" s="8"/>
      <c r="FH38" s="8"/>
      <c r="FI38" s="8"/>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c r="IP38" s="3"/>
      <c r="IQ38" s="3"/>
      <c r="IR38" s="3"/>
      <c r="IS38" s="3"/>
    </row>
    <row r="39" spans="1:253" ht="15">
      <c r="A39" s="8">
        <f ca="1">COUNTIF(G39:OFFSET(G39,0,$D$2-1),"P")+COUNTIF(G39:OFFSET(G39,0,$D$2-1),"X")</f>
        <v>13</v>
      </c>
      <c r="B39" s="8">
        <f t="shared" si="0"/>
        <v>13</v>
      </c>
      <c r="C39" s="9">
        <f ca="1">(COUNTIF(G39:OFFSET(G39,0,$D$2-1),"P")/$D$2)+(COUNTIF(G39:OFFSET(G39,0,$D$2-1),"X")/$D$2)</f>
        <v>1</v>
      </c>
      <c r="D39" s="18" t="str">
        <f t="shared" si="1"/>
        <v>PRESENTE</v>
      </c>
      <c r="E39" s="18" t="str">
        <f t="shared" si="2"/>
        <v>P</v>
      </c>
      <c r="F39" s="17" t="s">
        <v>49</v>
      </c>
      <c r="G39" s="8" t="s">
        <v>7</v>
      </c>
      <c r="H39" s="8" t="s">
        <v>7</v>
      </c>
      <c r="I39" s="8" t="s">
        <v>7</v>
      </c>
      <c r="J39" s="8" t="s">
        <v>7</v>
      </c>
      <c r="K39" s="8" t="s">
        <v>7</v>
      </c>
      <c r="L39" s="8" t="s">
        <v>7</v>
      </c>
      <c r="M39" s="8" t="s">
        <v>7</v>
      </c>
      <c r="N39" s="8" t="s">
        <v>7</v>
      </c>
      <c r="O39" s="8" t="s">
        <v>7</v>
      </c>
      <c r="P39" s="8" t="s">
        <v>7</v>
      </c>
      <c r="Q39" s="8" t="s">
        <v>7</v>
      </c>
      <c r="R39" s="8" t="s">
        <v>7</v>
      </c>
      <c r="S39" s="8" t="s">
        <v>7</v>
      </c>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c r="BR39" s="8"/>
      <c r="BS39" s="8"/>
      <c r="BT39" s="8"/>
      <c r="BU39" s="8"/>
      <c r="BV39" s="8"/>
      <c r="BW39" s="8"/>
      <c r="BX39" s="8"/>
      <c r="BY39" s="8"/>
      <c r="BZ39" s="8"/>
      <c r="CA39" s="8"/>
      <c r="CB39" s="8"/>
      <c r="CC39" s="8"/>
      <c r="CD39" s="8"/>
      <c r="CE39" s="8"/>
      <c r="CF39" s="8"/>
      <c r="CG39" s="8"/>
      <c r="CH39" s="8"/>
      <c r="CI39" s="8"/>
      <c r="CJ39" s="8"/>
      <c r="CK39" s="8"/>
      <c r="CL39" s="8"/>
      <c r="CM39" s="8"/>
      <c r="CN39" s="8"/>
      <c r="CO39" s="8"/>
      <c r="CP39" s="8"/>
      <c r="CQ39" s="8"/>
      <c r="CR39" s="8"/>
      <c r="CS39" s="8"/>
      <c r="CT39" s="8"/>
      <c r="CU39" s="8"/>
      <c r="CV39" s="8"/>
      <c r="CW39" s="8"/>
      <c r="CX39" s="8"/>
      <c r="CY39" s="8"/>
      <c r="CZ39" s="8"/>
      <c r="DA39" s="8"/>
      <c r="DB39" s="8"/>
      <c r="DC39" s="8"/>
      <c r="DD39" s="8"/>
      <c r="DE39" s="8"/>
      <c r="DF39" s="8"/>
      <c r="DG39" s="8"/>
      <c r="DH39" s="8"/>
      <c r="DI39" s="8"/>
      <c r="DJ39" s="8"/>
      <c r="DK39" s="8"/>
      <c r="DL39" s="8"/>
      <c r="DM39" s="8"/>
      <c r="DN39" s="8"/>
      <c r="DO39" s="8"/>
      <c r="DP39" s="8"/>
      <c r="DQ39" s="8"/>
      <c r="DR39" s="8"/>
      <c r="DS39" s="8"/>
      <c r="DT39" s="8"/>
      <c r="DU39" s="8"/>
      <c r="DV39" s="8"/>
      <c r="DW39" s="8"/>
      <c r="DX39" s="8"/>
      <c r="DY39" s="8"/>
      <c r="DZ39" s="8"/>
      <c r="EA39" s="8"/>
      <c r="EB39" s="8"/>
      <c r="EC39" s="8"/>
      <c r="ED39" s="8"/>
      <c r="EE39" s="8"/>
      <c r="EF39" s="8"/>
      <c r="EG39" s="8"/>
      <c r="EH39" s="8"/>
      <c r="EI39" s="8"/>
      <c r="EJ39" s="8"/>
      <c r="EK39" s="8"/>
      <c r="EL39" s="8"/>
      <c r="EM39" s="8"/>
      <c r="EN39" s="8"/>
      <c r="EO39" s="8"/>
      <c r="EP39" s="8"/>
      <c r="EQ39" s="8"/>
      <c r="ER39" s="8"/>
      <c r="ES39" s="8"/>
      <c r="ET39" s="8"/>
      <c r="EU39" s="8"/>
      <c r="EV39" s="8"/>
      <c r="EW39" s="8"/>
      <c r="EX39" s="8"/>
      <c r="EY39" s="8"/>
      <c r="EZ39" s="8"/>
      <c r="FA39" s="8"/>
      <c r="FB39" s="8"/>
      <c r="FC39" s="8"/>
      <c r="FD39" s="8"/>
      <c r="FE39" s="8"/>
      <c r="FF39" s="8"/>
      <c r="FG39" s="8"/>
      <c r="FH39" s="8"/>
      <c r="FI39" s="8"/>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c r="IR39" s="3"/>
      <c r="IS39" s="3"/>
    </row>
    <row r="40" spans="1:253" ht="15">
      <c r="A40" s="8">
        <f ca="1">COUNTIF(G40:OFFSET(G40,0,$D$2-1),"P")+COUNTIF(G40:OFFSET(G40,0,$D$2-1),"X")</f>
        <v>13</v>
      </c>
      <c r="B40" s="8">
        <f t="shared" si="0"/>
        <v>13</v>
      </c>
      <c r="C40" s="9">
        <f ca="1">(COUNTIF(G40:OFFSET(G40,0,$D$2-1),"P")/$D$2)+(COUNTIF(G40:OFFSET(G40,0,$D$2-1),"X")/$D$2)</f>
        <v>1</v>
      </c>
      <c r="D40" s="18" t="str">
        <f t="shared" si="1"/>
        <v>PRESENTE</v>
      </c>
      <c r="E40" s="18" t="str">
        <f t="shared" si="2"/>
        <v>P</v>
      </c>
      <c r="F40" s="17" t="s">
        <v>50</v>
      </c>
      <c r="G40" s="8" t="s">
        <v>7</v>
      </c>
      <c r="H40" s="8" t="s">
        <v>7</v>
      </c>
      <c r="I40" s="8" t="s">
        <v>7</v>
      </c>
      <c r="J40" s="8" t="s">
        <v>7</v>
      </c>
      <c r="K40" s="8" t="s">
        <v>7</v>
      </c>
      <c r="L40" s="8" t="s">
        <v>7</v>
      </c>
      <c r="M40" s="8" t="s">
        <v>7</v>
      </c>
      <c r="N40" s="8" t="s">
        <v>7</v>
      </c>
      <c r="O40" s="8" t="s">
        <v>7</v>
      </c>
      <c r="P40" s="8" t="s">
        <v>7</v>
      </c>
      <c r="Q40" s="8" t="s">
        <v>7</v>
      </c>
      <c r="R40" s="8" t="s">
        <v>7</v>
      </c>
      <c r="S40" s="8" t="s">
        <v>7</v>
      </c>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8"/>
      <c r="BX40" s="8"/>
      <c r="BY40" s="8"/>
      <c r="BZ40" s="8"/>
      <c r="CA40" s="8"/>
      <c r="CB40" s="8"/>
      <c r="CC40" s="8"/>
      <c r="CD40" s="8"/>
      <c r="CE40" s="8"/>
      <c r="CF40" s="8"/>
      <c r="CG40" s="8"/>
      <c r="CH40" s="8"/>
      <c r="CI40" s="8"/>
      <c r="CJ40" s="8"/>
      <c r="CK40" s="8"/>
      <c r="CL40" s="8"/>
      <c r="CM40" s="8"/>
      <c r="CN40" s="8"/>
      <c r="CO40" s="8"/>
      <c r="CP40" s="8"/>
      <c r="CQ40" s="8"/>
      <c r="CR40" s="8"/>
      <c r="CS40" s="8"/>
      <c r="CT40" s="8"/>
      <c r="CU40" s="8"/>
      <c r="CV40" s="8"/>
      <c r="CW40" s="8"/>
      <c r="CX40" s="8"/>
      <c r="CY40" s="8"/>
      <c r="CZ40" s="8"/>
      <c r="DA40" s="8"/>
      <c r="DB40" s="8"/>
      <c r="DC40" s="8"/>
      <c r="DD40" s="8"/>
      <c r="DE40" s="8"/>
      <c r="DF40" s="8"/>
      <c r="DG40" s="8"/>
      <c r="DH40" s="8"/>
      <c r="DI40" s="8"/>
      <c r="DJ40" s="8"/>
      <c r="DK40" s="8"/>
      <c r="DL40" s="8"/>
      <c r="DM40" s="8"/>
      <c r="DN40" s="8"/>
      <c r="DO40" s="8"/>
      <c r="DP40" s="8"/>
      <c r="DQ40" s="8"/>
      <c r="DR40" s="8"/>
      <c r="DS40" s="8"/>
      <c r="DT40" s="8"/>
      <c r="DU40" s="8"/>
      <c r="DV40" s="8"/>
      <c r="DW40" s="8"/>
      <c r="DX40" s="8"/>
      <c r="DY40" s="8"/>
      <c r="DZ40" s="8"/>
      <c r="EA40" s="8"/>
      <c r="EB40" s="8"/>
      <c r="EC40" s="8"/>
      <c r="ED40" s="8"/>
      <c r="EE40" s="8"/>
      <c r="EF40" s="8"/>
      <c r="EG40" s="8"/>
      <c r="EH40" s="8"/>
      <c r="EI40" s="8"/>
      <c r="EJ40" s="8"/>
      <c r="EK40" s="8"/>
      <c r="EL40" s="8"/>
      <c r="EM40" s="8"/>
      <c r="EN40" s="8"/>
      <c r="EO40" s="8"/>
      <c r="EP40" s="8"/>
      <c r="EQ40" s="8"/>
      <c r="ER40" s="8"/>
      <c r="ES40" s="8"/>
      <c r="ET40" s="8"/>
      <c r="EU40" s="8"/>
      <c r="EV40" s="8"/>
      <c r="EW40" s="8"/>
      <c r="EX40" s="8"/>
      <c r="EY40" s="8"/>
      <c r="EZ40" s="8"/>
      <c r="FA40" s="8"/>
      <c r="FB40" s="8"/>
      <c r="FC40" s="8"/>
      <c r="FD40" s="8"/>
      <c r="FE40" s="8"/>
      <c r="FF40" s="8"/>
      <c r="FG40" s="8"/>
      <c r="FH40" s="8"/>
      <c r="FI40" s="8"/>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row>
    <row r="41" spans="1:253" ht="15">
      <c r="A41" s="8">
        <f ca="1">COUNTIF(G41:OFFSET(G41,0,$D$2-1),"P")+COUNTIF(G41:OFFSET(G41,0,$D$2-1),"X")</f>
        <v>0</v>
      </c>
      <c r="B41" s="8">
        <f t="shared" si="0"/>
        <v>13</v>
      </c>
      <c r="C41" s="9">
        <f ca="1">(COUNTIF(G41:OFFSET(G41,0,$D$2-1),"P")/$D$2)+(COUNTIF(G41:OFFSET(G41,0,$D$2-1),"X")/$D$2)</f>
        <v>0</v>
      </c>
      <c r="D41" s="18" t="str">
        <f t="shared" si="1"/>
        <v>AUSENTE</v>
      </c>
      <c r="E41" s="18" t="str">
        <f t="shared" si="2"/>
        <v>F</v>
      </c>
      <c r="F41" s="17" t="s">
        <v>51</v>
      </c>
      <c r="G41" s="8" t="s">
        <v>8</v>
      </c>
      <c r="H41" s="8" t="s">
        <v>8</v>
      </c>
      <c r="I41" s="8" t="s">
        <v>8</v>
      </c>
      <c r="J41" s="8" t="s">
        <v>8</v>
      </c>
      <c r="K41" s="8" t="s">
        <v>8</v>
      </c>
      <c r="L41" s="8" t="s">
        <v>8</v>
      </c>
      <c r="M41" s="8" t="s">
        <v>8</v>
      </c>
      <c r="N41" s="8" t="s">
        <v>8</v>
      </c>
      <c r="O41" s="8" t="s">
        <v>8</v>
      </c>
      <c r="P41" s="8" t="s">
        <v>8</v>
      </c>
      <c r="Q41" s="8" t="s">
        <v>8</v>
      </c>
      <c r="R41" s="8" t="s">
        <v>8</v>
      </c>
      <c r="S41" s="8" t="s">
        <v>8</v>
      </c>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8"/>
      <c r="DE41" s="8"/>
      <c r="DF41" s="8"/>
      <c r="DG41" s="8"/>
      <c r="DH41" s="8"/>
      <c r="DI41" s="8"/>
      <c r="DJ41" s="8"/>
      <c r="DK41" s="8"/>
      <c r="DL41" s="8"/>
      <c r="DM41" s="8"/>
      <c r="DN41" s="8"/>
      <c r="DO41" s="8"/>
      <c r="DP41" s="8"/>
      <c r="DQ41" s="8"/>
      <c r="DR41" s="8"/>
      <c r="DS41" s="8"/>
      <c r="DT41" s="8"/>
      <c r="DU41" s="8"/>
      <c r="DV41" s="8"/>
      <c r="DW41" s="8"/>
      <c r="DX41" s="8"/>
      <c r="DY41" s="8"/>
      <c r="DZ41" s="8"/>
      <c r="EA41" s="8"/>
      <c r="EB41" s="8"/>
      <c r="EC41" s="8"/>
      <c r="ED41" s="8"/>
      <c r="EE41" s="8"/>
      <c r="EF41" s="8"/>
      <c r="EG41" s="8"/>
      <c r="EH41" s="8"/>
      <c r="EI41" s="8"/>
      <c r="EJ41" s="8"/>
      <c r="EK41" s="8"/>
      <c r="EL41" s="8"/>
      <c r="EM41" s="8"/>
      <c r="EN41" s="8"/>
      <c r="EO41" s="8"/>
      <c r="EP41" s="8"/>
      <c r="EQ41" s="8"/>
      <c r="ER41" s="8"/>
      <c r="ES41" s="8"/>
      <c r="ET41" s="8"/>
      <c r="EU41" s="8"/>
      <c r="EV41" s="8"/>
      <c r="EW41" s="8"/>
      <c r="EX41" s="8"/>
      <c r="EY41" s="8"/>
      <c r="EZ41" s="8"/>
      <c r="FA41" s="8"/>
      <c r="FB41" s="8"/>
      <c r="FC41" s="8"/>
      <c r="FD41" s="8"/>
      <c r="FE41" s="8"/>
      <c r="FF41" s="8"/>
      <c r="FG41" s="8"/>
      <c r="FH41" s="8"/>
      <c r="FI41" s="8"/>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c r="IG41" s="3"/>
      <c r="IH41" s="3"/>
      <c r="II41" s="3"/>
      <c r="IJ41" s="3"/>
      <c r="IK41" s="3"/>
      <c r="IL41" s="3"/>
      <c r="IM41" s="3"/>
      <c r="IN41" s="3"/>
      <c r="IO41" s="3"/>
      <c r="IP41" s="3"/>
      <c r="IQ41" s="3"/>
      <c r="IR41" s="3"/>
      <c r="IS41" s="3"/>
    </row>
    <row r="42" spans="1:253" ht="15">
      <c r="A42" s="8">
        <f ca="1">COUNTIF(G42:OFFSET(G42,0,$D$2-1),"P")+COUNTIF(G42:OFFSET(G42,0,$D$2-1),"X")</f>
        <v>13</v>
      </c>
      <c r="B42" s="8">
        <f t="shared" si="0"/>
        <v>13</v>
      </c>
      <c r="C42" s="9">
        <f ca="1">(COUNTIF(G42:OFFSET(G42,0,$D$2-1),"P")/$D$2)+(COUNTIF(G42:OFFSET(G42,0,$D$2-1),"X")/$D$2)</f>
        <v>1</v>
      </c>
      <c r="D42" s="18" t="str">
        <f t="shared" si="1"/>
        <v>PRESENTE</v>
      </c>
      <c r="E42" s="18" t="str">
        <f t="shared" si="2"/>
        <v>P</v>
      </c>
      <c r="F42" s="17" t="s">
        <v>52</v>
      </c>
      <c r="G42" s="8" t="s">
        <v>7</v>
      </c>
      <c r="H42" s="8" t="s">
        <v>7</v>
      </c>
      <c r="I42" s="8" t="s">
        <v>7</v>
      </c>
      <c r="J42" s="8" t="s">
        <v>7</v>
      </c>
      <c r="K42" s="8" t="s">
        <v>7</v>
      </c>
      <c r="L42" s="8" t="s">
        <v>7</v>
      </c>
      <c r="M42" s="8" t="s">
        <v>7</v>
      </c>
      <c r="N42" s="8" t="s">
        <v>7</v>
      </c>
      <c r="O42" s="8" t="s">
        <v>7</v>
      </c>
      <c r="P42" s="8" t="s">
        <v>7</v>
      </c>
      <c r="Q42" s="8" t="s">
        <v>7</v>
      </c>
      <c r="R42" s="8" t="s">
        <v>7</v>
      </c>
      <c r="S42" s="8" t="s">
        <v>7</v>
      </c>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c r="BW42" s="8"/>
      <c r="BX42" s="8"/>
      <c r="BY42" s="8"/>
      <c r="BZ42" s="8"/>
      <c r="CA42" s="8"/>
      <c r="CB42" s="8"/>
      <c r="CC42" s="8"/>
      <c r="CD42" s="8"/>
      <c r="CE42" s="8"/>
      <c r="CF42" s="8"/>
      <c r="CG42" s="8"/>
      <c r="CH42" s="8"/>
      <c r="CI42" s="8"/>
      <c r="CJ42" s="8"/>
      <c r="CK42" s="8"/>
      <c r="CL42" s="8"/>
      <c r="CM42" s="8"/>
      <c r="CN42" s="8"/>
      <c r="CO42" s="8"/>
      <c r="CP42" s="8"/>
      <c r="CQ42" s="8"/>
      <c r="CR42" s="8"/>
      <c r="CS42" s="8"/>
      <c r="CT42" s="8"/>
      <c r="CU42" s="8"/>
      <c r="CV42" s="8"/>
      <c r="CW42" s="8"/>
      <c r="CX42" s="8"/>
      <c r="CY42" s="8"/>
      <c r="CZ42" s="8"/>
      <c r="DA42" s="8"/>
      <c r="DB42" s="8"/>
      <c r="DC42" s="8"/>
      <c r="DD42" s="8"/>
      <c r="DE42" s="8"/>
      <c r="DF42" s="8"/>
      <c r="DG42" s="8"/>
      <c r="DH42" s="8"/>
      <c r="DI42" s="8"/>
      <c r="DJ42" s="8"/>
      <c r="DK42" s="8"/>
      <c r="DL42" s="8"/>
      <c r="DM42" s="8"/>
      <c r="DN42" s="8"/>
      <c r="DO42" s="8"/>
      <c r="DP42" s="8"/>
      <c r="DQ42" s="8"/>
      <c r="DR42" s="8"/>
      <c r="DS42" s="8"/>
      <c r="DT42" s="8"/>
      <c r="DU42" s="8"/>
      <c r="DV42" s="8"/>
      <c r="DW42" s="8"/>
      <c r="DX42" s="8"/>
      <c r="DY42" s="8"/>
      <c r="DZ42" s="8"/>
      <c r="EA42" s="8"/>
      <c r="EB42" s="8"/>
      <c r="EC42" s="8"/>
      <c r="ED42" s="8"/>
      <c r="EE42" s="8"/>
      <c r="EF42" s="8"/>
      <c r="EG42" s="8"/>
      <c r="EH42" s="8"/>
      <c r="EI42" s="8"/>
      <c r="EJ42" s="8"/>
      <c r="EK42" s="8"/>
      <c r="EL42" s="8"/>
      <c r="EM42" s="8"/>
      <c r="EN42" s="8"/>
      <c r="EO42" s="8"/>
      <c r="EP42" s="8"/>
      <c r="EQ42" s="8"/>
      <c r="ER42" s="8"/>
      <c r="ES42" s="8"/>
      <c r="ET42" s="8"/>
      <c r="EU42" s="8"/>
      <c r="EV42" s="8"/>
      <c r="EW42" s="8"/>
      <c r="EX42" s="8"/>
      <c r="EY42" s="8"/>
      <c r="EZ42" s="8"/>
      <c r="FA42" s="8"/>
      <c r="FB42" s="8"/>
      <c r="FC42" s="8"/>
      <c r="FD42" s="8"/>
      <c r="FE42" s="8"/>
      <c r="FF42" s="8"/>
      <c r="FG42" s="8"/>
      <c r="FH42" s="8"/>
      <c r="FI42" s="8"/>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c r="IG42" s="3"/>
      <c r="IH42" s="3"/>
      <c r="II42" s="3"/>
      <c r="IJ42" s="3"/>
      <c r="IK42" s="3"/>
      <c r="IL42" s="3"/>
      <c r="IM42" s="3"/>
      <c r="IN42" s="3"/>
      <c r="IO42" s="3"/>
      <c r="IP42" s="3"/>
      <c r="IQ42" s="3"/>
      <c r="IR42" s="3"/>
      <c r="IS42" s="3"/>
    </row>
    <row r="43" spans="1:253" ht="15">
      <c r="A43" s="8">
        <f ca="1">COUNTIF(G43:OFFSET(G43,0,$D$2-1),"P")+COUNTIF(G43:OFFSET(G43,0,$D$2-1),"X")</f>
        <v>13</v>
      </c>
      <c r="B43" s="8">
        <f t="shared" si="0"/>
        <v>13</v>
      </c>
      <c r="C43" s="9">
        <f ca="1">(COUNTIF(G43:OFFSET(G43,0,$D$2-1),"P")/$D$2)+(COUNTIF(G43:OFFSET(G43,0,$D$2-1),"X")/$D$2)</f>
        <v>1</v>
      </c>
      <c r="D43" s="18" t="str">
        <f t="shared" si="1"/>
        <v>PRESENTE</v>
      </c>
      <c r="E43" s="18" t="str">
        <f t="shared" si="2"/>
        <v>P</v>
      </c>
      <c r="F43" s="17" t="s">
        <v>53</v>
      </c>
      <c r="G43" s="8" t="s">
        <v>7</v>
      </c>
      <c r="H43" s="8" t="s">
        <v>7</v>
      </c>
      <c r="I43" s="8" t="s">
        <v>7</v>
      </c>
      <c r="J43" s="8" t="s">
        <v>7</v>
      </c>
      <c r="K43" s="8" t="s">
        <v>7</v>
      </c>
      <c r="L43" s="8" t="s">
        <v>7</v>
      </c>
      <c r="M43" s="8" t="s">
        <v>7</v>
      </c>
      <c r="N43" s="8" t="s">
        <v>7</v>
      </c>
      <c r="O43" s="8" t="s">
        <v>7</v>
      </c>
      <c r="P43" s="8" t="s">
        <v>7</v>
      </c>
      <c r="Q43" s="8" t="s">
        <v>7</v>
      </c>
      <c r="R43" s="8" t="s">
        <v>7</v>
      </c>
      <c r="S43" s="8" t="s">
        <v>7</v>
      </c>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c r="CK43" s="8"/>
      <c r="CL43" s="8"/>
      <c r="CM43" s="8"/>
      <c r="CN43" s="8"/>
      <c r="CO43" s="8"/>
      <c r="CP43" s="8"/>
      <c r="CQ43" s="8"/>
      <c r="CR43" s="8"/>
      <c r="CS43" s="8"/>
      <c r="CT43" s="8"/>
      <c r="CU43" s="8"/>
      <c r="CV43" s="8"/>
      <c r="CW43" s="8"/>
      <c r="CX43" s="8"/>
      <c r="CY43" s="8"/>
      <c r="CZ43" s="8"/>
      <c r="DA43" s="8"/>
      <c r="DB43" s="8"/>
      <c r="DC43" s="8"/>
      <c r="DD43" s="8"/>
      <c r="DE43" s="8"/>
      <c r="DF43" s="8"/>
      <c r="DG43" s="8"/>
      <c r="DH43" s="8"/>
      <c r="DI43" s="8"/>
      <c r="DJ43" s="8"/>
      <c r="DK43" s="8"/>
      <c r="DL43" s="8"/>
      <c r="DM43" s="8"/>
      <c r="DN43" s="8"/>
      <c r="DO43" s="8"/>
      <c r="DP43" s="8"/>
      <c r="DQ43" s="8"/>
      <c r="DR43" s="8"/>
      <c r="DS43" s="8"/>
      <c r="DT43" s="8"/>
      <c r="DU43" s="8"/>
      <c r="DV43" s="8"/>
      <c r="DW43" s="8"/>
      <c r="DX43" s="8"/>
      <c r="DY43" s="8"/>
      <c r="DZ43" s="8"/>
      <c r="EA43" s="8"/>
      <c r="EB43" s="8"/>
      <c r="EC43" s="8"/>
      <c r="ED43" s="8"/>
      <c r="EE43" s="8"/>
      <c r="EF43" s="8"/>
      <c r="EG43" s="8"/>
      <c r="EH43" s="8"/>
      <c r="EI43" s="8"/>
      <c r="EJ43" s="8"/>
      <c r="EK43" s="8"/>
      <c r="EL43" s="8"/>
      <c r="EM43" s="8"/>
      <c r="EN43" s="8"/>
      <c r="EO43" s="8"/>
      <c r="EP43" s="8"/>
      <c r="EQ43" s="8"/>
      <c r="ER43" s="8"/>
      <c r="ES43" s="8"/>
      <c r="ET43" s="8"/>
      <c r="EU43" s="8"/>
      <c r="EV43" s="8"/>
      <c r="EW43" s="8"/>
      <c r="EX43" s="8"/>
      <c r="EY43" s="8"/>
      <c r="EZ43" s="8"/>
      <c r="FA43" s="8"/>
      <c r="FB43" s="8"/>
      <c r="FC43" s="8"/>
      <c r="FD43" s="8"/>
      <c r="FE43" s="8"/>
      <c r="FF43" s="8"/>
      <c r="FG43" s="8"/>
      <c r="FH43" s="8"/>
      <c r="FI43" s="8"/>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c r="IG43" s="3"/>
      <c r="IH43" s="3"/>
      <c r="II43" s="3"/>
      <c r="IJ43" s="3"/>
      <c r="IK43" s="3"/>
      <c r="IL43" s="3"/>
      <c r="IM43" s="3"/>
      <c r="IN43" s="3"/>
      <c r="IO43" s="3"/>
      <c r="IP43" s="3"/>
      <c r="IQ43" s="3"/>
      <c r="IR43" s="3"/>
      <c r="IS43" s="3"/>
    </row>
    <row r="44" spans="1:253" ht="15">
      <c r="A44" s="8">
        <f ca="1">COUNTIF(G44:OFFSET(G44,0,$D$2-1),"P")+COUNTIF(G44:OFFSET(G44,0,$D$2-1),"X")</f>
        <v>13</v>
      </c>
      <c r="B44" s="18">
        <f t="shared" si="0"/>
        <v>13</v>
      </c>
      <c r="C44" s="9">
        <f ca="1">(COUNTIF(G44:OFFSET(G44,0,$D$2-1),"P")/$D$2)+(COUNTIF(G44:OFFSET(G44,0,$D$2-1),"X")/$D$2)</f>
        <v>1</v>
      </c>
      <c r="D44" s="18" t="str">
        <f t="shared" si="1"/>
        <v>PRESENTE</v>
      </c>
      <c r="E44" s="18" t="str">
        <f t="shared" si="2"/>
        <v>P</v>
      </c>
      <c r="F44" s="17" t="s">
        <v>54</v>
      </c>
      <c r="G44" s="8" t="s">
        <v>12</v>
      </c>
      <c r="H44" s="8" t="s">
        <v>12</v>
      </c>
      <c r="I44" s="8" t="s">
        <v>12</v>
      </c>
      <c r="J44" s="8" t="s">
        <v>12</v>
      </c>
      <c r="K44" s="8" t="s">
        <v>12</v>
      </c>
      <c r="L44" s="8" t="s">
        <v>12</v>
      </c>
      <c r="M44" s="8" t="s">
        <v>7</v>
      </c>
      <c r="N44" s="8" t="s">
        <v>7</v>
      </c>
      <c r="O44" s="8" t="s">
        <v>12</v>
      </c>
      <c r="P44" s="8" t="s">
        <v>7</v>
      </c>
      <c r="Q44" s="8" t="s">
        <v>7</v>
      </c>
      <c r="R44" s="8" t="s">
        <v>7</v>
      </c>
      <c r="S44" s="8" t="s">
        <v>7</v>
      </c>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c r="DI44" s="8"/>
      <c r="DJ44" s="8"/>
      <c r="DK44" s="8"/>
      <c r="DL44" s="8"/>
      <c r="DM44" s="8"/>
      <c r="DN44" s="8"/>
      <c r="DO44" s="8"/>
      <c r="DP44" s="8"/>
      <c r="DQ44" s="8"/>
      <c r="DR44" s="8"/>
      <c r="DS44" s="8"/>
      <c r="DT44" s="8"/>
      <c r="DU44" s="8"/>
      <c r="DV44" s="8"/>
      <c r="DW44" s="8"/>
      <c r="DX44" s="8"/>
      <c r="DY44" s="8"/>
      <c r="DZ44" s="8"/>
      <c r="EA44" s="8"/>
      <c r="EB44" s="8"/>
      <c r="EC44" s="8"/>
      <c r="ED44" s="8"/>
      <c r="EE44" s="8"/>
      <c r="EF44" s="8"/>
      <c r="EG44" s="8"/>
      <c r="EH44" s="8"/>
      <c r="EI44" s="8"/>
      <c r="EJ44" s="8"/>
      <c r="EK44" s="8"/>
      <c r="EL44" s="8"/>
      <c r="EM44" s="8"/>
      <c r="EN44" s="8"/>
      <c r="EO44" s="8"/>
      <c r="EP44" s="8"/>
      <c r="EQ44" s="8"/>
      <c r="ER44" s="8"/>
      <c r="ES44" s="8"/>
      <c r="ET44" s="8"/>
      <c r="EU44" s="8"/>
      <c r="EV44" s="8"/>
      <c r="EW44" s="8"/>
      <c r="EX44" s="8"/>
      <c r="EY44" s="8"/>
      <c r="EZ44" s="8"/>
      <c r="FA44" s="8"/>
      <c r="FB44" s="8"/>
      <c r="FC44" s="8"/>
      <c r="FD44" s="8"/>
      <c r="FE44" s="8"/>
      <c r="FF44" s="8"/>
      <c r="FG44" s="8"/>
      <c r="FH44" s="8"/>
      <c r="FI44" s="8"/>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c r="IG44" s="3"/>
      <c r="IH44" s="3"/>
      <c r="II44" s="3"/>
      <c r="IJ44" s="3"/>
      <c r="IK44" s="3"/>
      <c r="IL44" s="3"/>
      <c r="IM44" s="3"/>
      <c r="IN44" s="3"/>
      <c r="IO44" s="3"/>
      <c r="IP44" s="3"/>
      <c r="IQ44" s="3"/>
      <c r="IR44" s="3"/>
      <c r="IS44" s="3"/>
    </row>
    <row r="45" spans="1:66" s="7" customFormat="1" ht="21">
      <c r="A45" s="20"/>
      <c r="B45" s="20"/>
      <c r="C45" s="22"/>
      <c r="D45" s="20"/>
      <c r="E45" s="21"/>
      <c r="F45" s="5" t="s">
        <v>62</v>
      </c>
      <c r="G45" s="6">
        <f>COUNTIF(G4:G44,"P")+COUNTIF(G4:G44,"X")</f>
        <v>37</v>
      </c>
      <c r="H45" s="6">
        <f aca="true" t="shared" si="3" ref="H45:BN45">COUNTIF(H4:H44,"P")+COUNTIF(H4:H44,"X")</f>
        <v>35</v>
      </c>
      <c r="I45" s="6">
        <f t="shared" si="3"/>
        <v>36</v>
      </c>
      <c r="J45" s="6">
        <f t="shared" si="3"/>
        <v>37</v>
      </c>
      <c r="K45" s="6">
        <f t="shared" si="3"/>
        <v>36</v>
      </c>
      <c r="L45" s="6">
        <f t="shared" si="3"/>
        <v>34</v>
      </c>
      <c r="M45" s="6">
        <f t="shared" si="3"/>
        <v>34</v>
      </c>
      <c r="N45" s="6">
        <f t="shared" si="3"/>
        <v>32</v>
      </c>
      <c r="O45" s="6">
        <f t="shared" si="3"/>
        <v>35</v>
      </c>
      <c r="P45" s="6">
        <f t="shared" si="3"/>
        <v>35</v>
      </c>
      <c r="Q45" s="6">
        <f t="shared" si="3"/>
        <v>34</v>
      </c>
      <c r="R45" s="6">
        <f t="shared" si="3"/>
        <v>35</v>
      </c>
      <c r="S45" s="6">
        <f t="shared" si="3"/>
        <v>36</v>
      </c>
      <c r="T45" s="6">
        <f t="shared" si="3"/>
        <v>0</v>
      </c>
      <c r="U45" s="6">
        <f t="shared" si="3"/>
        <v>0</v>
      </c>
      <c r="V45" s="6">
        <f t="shared" si="3"/>
        <v>0</v>
      </c>
      <c r="W45" s="6">
        <f t="shared" si="3"/>
        <v>0</v>
      </c>
      <c r="X45" s="6">
        <f t="shared" si="3"/>
        <v>0</v>
      </c>
      <c r="Y45" s="6">
        <f t="shared" si="3"/>
        <v>0</v>
      </c>
      <c r="Z45" s="6">
        <f t="shared" si="3"/>
        <v>0</v>
      </c>
      <c r="AA45" s="6">
        <f t="shared" si="3"/>
        <v>0</v>
      </c>
      <c r="AB45" s="6">
        <f t="shared" si="3"/>
        <v>0</v>
      </c>
      <c r="AC45" s="6">
        <f t="shared" si="3"/>
        <v>0</v>
      </c>
      <c r="AD45" s="6">
        <f t="shared" si="3"/>
        <v>0</v>
      </c>
      <c r="AE45" s="6">
        <f t="shared" si="3"/>
        <v>0</v>
      </c>
      <c r="AF45" s="6">
        <f t="shared" si="3"/>
        <v>0</v>
      </c>
      <c r="AG45" s="6">
        <f t="shared" si="3"/>
        <v>0</v>
      </c>
      <c r="AH45" s="6">
        <f t="shared" si="3"/>
        <v>0</v>
      </c>
      <c r="AI45" s="6">
        <f t="shared" si="3"/>
        <v>0</v>
      </c>
      <c r="AJ45" s="6">
        <f t="shared" si="3"/>
        <v>0</v>
      </c>
      <c r="AK45" s="6">
        <f t="shared" si="3"/>
        <v>0</v>
      </c>
      <c r="AL45" s="6">
        <f t="shared" si="3"/>
        <v>0</v>
      </c>
      <c r="AM45" s="6">
        <f t="shared" si="3"/>
        <v>0</v>
      </c>
      <c r="AN45" s="6">
        <f t="shared" si="3"/>
        <v>0</v>
      </c>
      <c r="AO45" s="6">
        <f t="shared" si="3"/>
        <v>0</v>
      </c>
      <c r="AP45" s="6">
        <f t="shared" si="3"/>
        <v>0</v>
      </c>
      <c r="AQ45" s="6">
        <f t="shared" si="3"/>
        <v>0</v>
      </c>
      <c r="AR45" s="6">
        <f t="shared" si="3"/>
        <v>0</v>
      </c>
      <c r="AS45" s="6">
        <f t="shared" si="3"/>
        <v>0</v>
      </c>
      <c r="AT45" s="6">
        <f t="shared" si="3"/>
        <v>0</v>
      </c>
      <c r="AU45" s="6">
        <f t="shared" si="3"/>
        <v>0</v>
      </c>
      <c r="AV45" s="6">
        <f t="shared" si="3"/>
        <v>0</v>
      </c>
      <c r="AW45" s="6">
        <f t="shared" si="3"/>
        <v>0</v>
      </c>
      <c r="AX45" s="6">
        <f t="shared" si="3"/>
        <v>0</v>
      </c>
      <c r="AY45" s="6">
        <f t="shared" si="3"/>
        <v>0</v>
      </c>
      <c r="AZ45" s="6">
        <f t="shared" si="3"/>
        <v>0</v>
      </c>
      <c r="BA45" s="6">
        <f t="shared" si="3"/>
        <v>0</v>
      </c>
      <c r="BB45" s="6">
        <f t="shared" si="3"/>
        <v>0</v>
      </c>
      <c r="BC45" s="6">
        <f t="shared" si="3"/>
        <v>0</v>
      </c>
      <c r="BD45" s="6">
        <f t="shared" si="3"/>
        <v>0</v>
      </c>
      <c r="BE45" s="6">
        <f t="shared" si="3"/>
        <v>0</v>
      </c>
      <c r="BF45" s="6">
        <f t="shared" si="3"/>
        <v>0</v>
      </c>
      <c r="BG45" s="6">
        <f t="shared" si="3"/>
        <v>0</v>
      </c>
      <c r="BH45" s="6">
        <f t="shared" si="3"/>
        <v>0</v>
      </c>
      <c r="BI45" s="6">
        <f t="shared" si="3"/>
        <v>0</v>
      </c>
      <c r="BJ45" s="6">
        <f t="shared" si="3"/>
        <v>0</v>
      </c>
      <c r="BK45" s="6">
        <f t="shared" si="3"/>
        <v>0</v>
      </c>
      <c r="BL45" s="6">
        <f t="shared" si="3"/>
        <v>0</v>
      </c>
      <c r="BM45" s="6">
        <f t="shared" si="3"/>
        <v>0</v>
      </c>
      <c r="BN45" s="6">
        <f t="shared" si="3"/>
        <v>0</v>
      </c>
    </row>
    <row r="47" ht="15">
      <c r="F47" s="1" t="s">
        <v>0</v>
      </c>
    </row>
    <row r="48" spans="4:6" ht="15">
      <c r="D48" s="19" t="s">
        <v>7</v>
      </c>
      <c r="E48" s="19"/>
      <c r="F48" s="2" t="s">
        <v>1</v>
      </c>
    </row>
    <row r="49" spans="4:6" ht="15">
      <c r="D49" s="19" t="s">
        <v>8</v>
      </c>
      <c r="E49" s="19"/>
      <c r="F49" s="2" t="s">
        <v>2</v>
      </c>
    </row>
    <row r="50" spans="4:6" ht="15">
      <c r="D50" s="19" t="s">
        <v>6</v>
      </c>
      <c r="E50" s="19"/>
      <c r="F50" s="2" t="s">
        <v>3</v>
      </c>
    </row>
    <row r="51" spans="4:6" ht="15">
      <c r="D51" s="19" t="s">
        <v>9</v>
      </c>
      <c r="E51" s="19"/>
      <c r="F51" s="2" t="s">
        <v>4</v>
      </c>
    </row>
    <row r="52" spans="4:6" ht="15">
      <c r="D52" s="19" t="s">
        <v>10</v>
      </c>
      <c r="E52" s="19"/>
      <c r="F52" s="2" t="s">
        <v>5</v>
      </c>
    </row>
    <row r="53" spans="4:6" ht="15">
      <c r="D53" s="19" t="s">
        <v>12</v>
      </c>
      <c r="E53" s="19"/>
      <c r="F53" s="2" t="s">
        <v>11</v>
      </c>
    </row>
    <row r="54" ht="15.75" thickBot="1"/>
    <row r="55" spans="1:13" ht="24" thickBot="1">
      <c r="A55" s="26" t="s">
        <v>55</v>
      </c>
      <c r="B55" s="27"/>
      <c r="C55" s="27"/>
      <c r="D55" s="27"/>
      <c r="E55" s="27"/>
      <c r="F55" s="27"/>
      <c r="G55" s="27"/>
      <c r="H55" s="27"/>
      <c r="I55" s="27"/>
      <c r="J55" s="27"/>
      <c r="K55" s="27"/>
      <c r="L55" s="27"/>
      <c r="M55" s="25"/>
    </row>
    <row r="56" spans="4:6" ht="15.75" thickBot="1">
      <c r="D56" s="15"/>
      <c r="E56" s="15"/>
      <c r="F56" s="15"/>
    </row>
    <row r="57" spans="1:13" ht="24" thickBot="1">
      <c r="A57" s="26" t="s">
        <v>56</v>
      </c>
      <c r="B57" s="27"/>
      <c r="C57" s="27"/>
      <c r="D57" s="27"/>
      <c r="E57" s="27"/>
      <c r="F57" s="27"/>
      <c r="G57" s="27"/>
      <c r="H57" s="27"/>
      <c r="I57" s="27"/>
      <c r="J57" s="27"/>
      <c r="K57" s="27"/>
      <c r="L57" s="27"/>
      <c r="M57" s="25"/>
    </row>
  </sheetData>
  <sheetProtection/>
  <mergeCells count="2">
    <mergeCell ref="A55:L55"/>
    <mergeCell ref="A57:L57"/>
  </mergeCells>
  <dataValidations count="2">
    <dataValidation type="list" allowBlank="1" showInputMessage="1" showErrorMessage="1" sqref="FJ5:IV44">
      <formula1>$D$48:$D$52</formula1>
    </dataValidation>
    <dataValidation type="list" allowBlank="1" showInputMessage="1" showErrorMessage="1" sqref="G4:FI44">
      <formula1>$D$48:$D$53</formula1>
    </dataValidation>
  </dataValidations>
  <printOptions/>
  <pageMargins left="0.511811024" right="0.511811024" top="0.787401575" bottom="0.787401575" header="0.31496062" footer="0.3149606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CMBH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Carlos Rocha</dc:creator>
  <cp:keywords/>
  <dc:description/>
  <cp:lastModifiedBy>luciaauarek</cp:lastModifiedBy>
  <dcterms:created xsi:type="dcterms:W3CDTF">2015-11-04T17:12:01Z</dcterms:created>
  <dcterms:modified xsi:type="dcterms:W3CDTF">2015-12-17T11:22:40Z</dcterms:modified>
  <cp:category/>
  <cp:version/>
  <cp:contentType/>
  <cp:contentStatus/>
</cp:coreProperties>
</file>