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BRENO\EM ANDAMENTO\1145.2025 - Aquisição de Medicamentos\"/>
    </mc:Choice>
  </mc:AlternateContent>
  <xr:revisionPtr revIDLastSave="0" documentId="13_ncr:1_{8B1881C7-B6BF-4998-8979-A8B34E24F56B}" xr6:coauthVersionLast="47" xr6:coauthVersionMax="47" xr10:uidLastSave="{00000000-0000-0000-0000-000000000000}"/>
  <bookViews>
    <workbookView xWindow="28680" yWindow="-120" windowWidth="38640" windowHeight="15720" tabRatio="500" xr2:uid="{00000000-000D-0000-FFFF-FFFF00000000}"/>
  </bookViews>
  <sheets>
    <sheet name="Plan1" sheetId="1" r:id="rId1"/>
    <sheet name="Dados" sheetId="2" state="veryHidden" r:id="rId2"/>
  </sheets>
  <definedNames>
    <definedName name="_GoBack" localSheetId="0">"Plan1.#REF!"</definedName>
    <definedName name="_xlnm.Print_Area" localSheetId="0">Plan1!$A$1:$H$50</definedName>
    <definedName name="Print_Area" localSheetId="0">Plan1!$A$1:$H$51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2" i="1"/>
  <c r="H33" i="1"/>
  <c r="H34" i="1"/>
  <c r="H35" i="1"/>
  <c r="H36" i="1"/>
  <c r="A1" i="2"/>
  <c r="H25" i="1"/>
  <c r="H24" i="1"/>
  <c r="H23" i="1"/>
  <c r="H22" i="1"/>
  <c r="H21" i="1"/>
  <c r="H20" i="1"/>
  <c r="H19" i="1"/>
  <c r="H18" i="1"/>
  <c r="H17" i="1"/>
  <c r="H16" i="1"/>
  <c r="H15" i="1"/>
  <c r="H14" i="1"/>
  <c r="H37" i="1" l="1"/>
  <c r="H41" i="1" s="1"/>
</calcChain>
</file>

<file path=xl/sharedStrings.xml><?xml version="1.0" encoding="utf-8"?>
<sst xmlns="http://schemas.openxmlformats.org/spreadsheetml/2006/main" count="84" uniqueCount="73">
  <si>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</si>
  <si>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</si>
  <si>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</si>
  <si>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</si>
  <si>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</si>
  <si>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</si>
  <si>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</si>
  <si>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</si>
  <si>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</si>
  <si>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</si>
  <si>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</si>
  <si>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</si>
  <si>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</si>
  <si>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</si>
  <si>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</si>
  <si>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</si>
  <si>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</si>
  <si>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</si>
  <si>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</si>
  <si>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</si>
  <si>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</si>
  <si>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</si>
  <si>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</si>
  <si>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</si>
  <si>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</si>
  <si>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</si>
  <si>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</si>
  <si>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</si>
  <si>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Valor total da garantia:</t>
  </si>
  <si>
    <t>Caução em Dinheiro</t>
  </si>
  <si>
    <t>Escritura com títulos da dívida pública</t>
  </si>
  <si>
    <t>Seguro-garantia</t>
  </si>
  <si>
    <t>Fiança bancária</t>
  </si>
  <si>
    <t>Título de capitalização</t>
  </si>
  <si>
    <t>-----</t>
  </si>
  <si>
    <t>Percentual da garantia solicitado pela CMBH:</t>
  </si>
  <si>
    <t>Informe aqui a modalidade de garantia pretendida:</t>
  </si>
  <si>
    <t>Ácido Acetilsalicílico 100mg</t>
  </si>
  <si>
    <t>Bromazepam 3mg</t>
  </si>
  <si>
    <t>Brometo de Ipratrópio solução para inalação 0,250mg/ml</t>
  </si>
  <si>
    <t>Butilbrometo de escopolamina 10mg</t>
  </si>
  <si>
    <t>Butilbrometo de escopolamina 10mg + dipirona sódica 250mg</t>
  </si>
  <si>
    <t xml:space="preserve">Captopril 25mg </t>
  </si>
  <si>
    <t>Cloridrato de metoclopramida 10mg</t>
  </si>
  <si>
    <t xml:space="preserve">Cloridrato de ondansetrona 8mg </t>
  </si>
  <si>
    <t>Dipirona Sódica 500mg</t>
  </si>
  <si>
    <t>Dipirona Sódica 500mg/ml - solução oral, gotas</t>
  </si>
  <si>
    <t>Dipirona monoidratada 300mg, citrato de orfenadrina 35mg e cafeína anidra 50mg [relaxante muscular]</t>
  </si>
  <si>
    <t xml:space="preserve">Dinitrato de isossorbida sublingual 5mg </t>
  </si>
  <si>
    <t xml:space="preserve">Hidróxido de magnésio 200mg + hidróxido de alumínio 153mg + simeticona 25 mg </t>
  </si>
  <si>
    <t>Loratadina 10 mg</t>
  </si>
  <si>
    <t>Nimesulida 100mg</t>
  </si>
  <si>
    <t>Omeprazol 20mg</t>
  </si>
  <si>
    <t>Paracetamol 750mg</t>
  </si>
  <si>
    <t>Simeticona 40 mg</t>
  </si>
  <si>
    <t>Sulfato de Salbutamol 100 mcg/dose aerossol</t>
  </si>
  <si>
    <t>Sais para reidratação oral sem sabor 
cloreto de sódio 3,5g +cloreto de potássio 1,5g + citrato de sódio di-hidratado 2,9g + glicose 20g</t>
  </si>
  <si>
    <t xml:space="preserve">Soro fisiológico - cloreto de sódio 0,9% - uso externo, sistema aberto.     </t>
  </si>
  <si>
    <t>Soro fisiológico em flaconete/ ampola - cloreto de sódio 0,9% - estéril, INJETÁVEL, uso interno, sistema fechado</t>
  </si>
  <si>
    <t>Salicilato de metila 0,15 g/g em
pomada / gel para uso tópico associado ao mentol ou ao levomentol</t>
  </si>
  <si>
    <t>Cartela c/ 10 comprimidos</t>
  </si>
  <si>
    <t>Caixa c/ 30 comprimidos</t>
  </si>
  <si>
    <t>Frasco c/ 20ml</t>
  </si>
  <si>
    <t>Caixa c/ 20 comprimidos</t>
  </si>
  <si>
    <t xml:space="preserve">Caixa c/ 10 comprimidos </t>
  </si>
  <si>
    <t>Caixa c/ 12 comprimidos</t>
  </si>
  <si>
    <t>Caixa c/ 56 capsulas</t>
  </si>
  <si>
    <t>Frasco c/ 200 doses</t>
  </si>
  <si>
    <t>Caixa com 4 envelopes pó de aprox. 27,9g cada</t>
  </si>
  <si>
    <t xml:space="preserve">Frasco 100ml </t>
  </si>
  <si>
    <t>Unidade c/ 20g</t>
  </si>
  <si>
    <t>Ampolas de 10ml</t>
  </si>
  <si>
    <t>1145/2025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</si>
</sst>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"/>
    <numFmt numFmtId="165" formatCode="&quot;R$&quot;\ #,##0.00"/>
  </numFmts>
  <fonts count="8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2" tint="-9.9978637043366805E-2"/>
        <bgColor rgb="FFFFFF0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FFFF00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10" fontId="6" fillId="5" borderId="18" xfId="0" applyNumberFormat="1" applyFont="1" applyFill="1" applyBorder="1" applyAlignment="1">
      <alignment horizontal="center" vertical="center" wrapText="1"/>
    </xf>
    <xf numFmtId="165" fontId="2" fillId="5" borderId="2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right" vertical="center" wrapText="1"/>
    </xf>
    <xf numFmtId="0" fontId="6" fillId="5" borderId="2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0" fontId="6" fillId="5" borderId="19" xfId="0" applyFont="1" applyFill="1" applyBorder="1" applyAlignment="1">
      <alignment horizontal="right" vertical="center"/>
    </xf>
    <xf numFmtId="0" fontId="6" fillId="5" borderId="24" xfId="0" applyFont="1" applyFill="1" applyBorder="1" applyAlignment="1">
      <alignment horizontal="right" vertical="center"/>
    </xf>
    <xf numFmtId="0" fontId="2" fillId="7" borderId="23" xfId="0" applyFont="1" applyFill="1" applyBorder="1" applyAlignment="1" applyProtection="1">
      <alignment horizontal="center" vertical="center"/>
      <protection locked="0"/>
    </xf>
    <xf numFmtId="0" fontId="2" fillId="7" borderId="25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50"/>
  <sheetViews>
    <sheetView showGridLines="0" tabSelected="1" view="pageBreakPreview" zoomScaleNormal="100" zoomScaleSheetLayoutView="100" workbookViewId="0">
      <selection activeCell="F35" sqref="F35"/>
    </sheetView>
  </sheetViews>
  <sheetFormatPr defaultColWidth="8.33203125" defaultRowHeight="14.4" x14ac:dyDescent="0.3"/>
  <cols>
    <col min="1" max="1" width="6" style="1" customWidth="1"/>
    <col min="2" max="2" width="6.33203125" style="1" customWidth="1"/>
    <col min="3" max="3" width="27.5546875" style="1" customWidth="1"/>
    <col min="4" max="4" width="11.33203125" style="1" customWidth="1"/>
    <col min="5" max="5" width="4.44140625" style="1" customWidth="1"/>
    <col min="6" max="6" width="8.21875" style="1" customWidth="1"/>
    <col min="7" max="7" width="12.6640625" style="1" customWidth="1"/>
    <col min="8" max="8" width="12.88671875" style="1" customWidth="1"/>
    <col min="9" max="9" width="1.5546875" customWidth="1"/>
  </cols>
  <sheetData>
    <row r="1" spans="1:9" ht="28.35" customHeight="1" x14ac:dyDescent="0.3">
      <c r="A1" s="19" t="s">
        <v>0</v>
      </c>
      <c r="B1" s="19"/>
      <c r="C1" s="19"/>
      <c r="D1" s="19"/>
      <c r="E1" s="19"/>
      <c r="F1" s="19"/>
      <c r="G1" s="19"/>
      <c r="H1" s="19"/>
    </row>
    <row r="2" spans="1:9" ht="20.7" customHeight="1" x14ac:dyDescent="0.3">
      <c r="A2" s="19" t="s">
        <v>1</v>
      </c>
      <c r="B2" s="19"/>
      <c r="C2" s="19"/>
      <c r="D2" s="19"/>
      <c r="E2" s="19"/>
      <c r="F2" s="19"/>
      <c r="G2" s="19"/>
      <c r="H2" s="19"/>
      <c r="I2" s="2"/>
    </row>
    <row r="3" spans="1:9" ht="33.450000000000003" customHeight="1" x14ac:dyDescent="0.3">
      <c r="A3" s="20" t="s">
        <v>2</v>
      </c>
      <c r="B3" s="20"/>
      <c r="C3" s="20"/>
      <c r="D3" s="20"/>
      <c r="E3" s="20"/>
      <c r="F3" s="20"/>
      <c r="G3" s="20"/>
      <c r="H3" s="20"/>
    </row>
    <row r="4" spans="1:9" x14ac:dyDescent="0.3">
      <c r="A4" s="21" t="s">
        <v>3</v>
      </c>
      <c r="B4" s="21"/>
      <c r="C4" s="21"/>
      <c r="D4" s="21"/>
      <c r="E4" s="21"/>
      <c r="F4" s="21"/>
      <c r="G4" s="21"/>
      <c r="H4" s="21"/>
      <c r="I4" s="2"/>
    </row>
    <row r="5" spans="1:9" ht="24.9" customHeight="1" x14ac:dyDescent="0.3">
      <c r="A5" s="22" t="s">
        <v>4</v>
      </c>
      <c r="B5" s="22"/>
      <c r="C5" s="23"/>
      <c r="D5" s="23"/>
      <c r="E5" s="23"/>
      <c r="F5" s="23"/>
      <c r="G5" s="23"/>
      <c r="H5" s="23"/>
      <c r="I5" s="2"/>
    </row>
    <row r="6" spans="1:9" ht="13.95" customHeight="1" x14ac:dyDescent="0.3">
      <c r="A6" s="24" t="s">
        <v>5</v>
      </c>
      <c r="B6" s="24"/>
      <c r="C6" s="25"/>
      <c r="D6" s="25"/>
      <c r="E6" s="25"/>
      <c r="F6" s="25"/>
      <c r="G6" s="25"/>
      <c r="H6" s="25"/>
      <c r="I6" s="2"/>
    </row>
    <row r="7" spans="1:9" ht="13.95" customHeight="1" x14ac:dyDescent="0.3">
      <c r="A7" s="24" t="s">
        <v>6</v>
      </c>
      <c r="B7" s="24"/>
      <c r="C7" s="25"/>
      <c r="D7" s="25"/>
      <c r="E7" s="25"/>
      <c r="F7" s="25"/>
      <c r="G7" s="25"/>
      <c r="H7" s="25"/>
      <c r="I7" s="2"/>
    </row>
    <row r="8" spans="1:9" ht="13.95" customHeight="1" x14ac:dyDescent="0.3">
      <c r="A8" s="24" t="s">
        <v>7</v>
      </c>
      <c r="B8" s="24"/>
      <c r="C8" s="25"/>
      <c r="D8" s="25"/>
      <c r="E8" s="25"/>
      <c r="F8" s="25"/>
      <c r="G8" s="25"/>
      <c r="H8" s="25"/>
      <c r="I8" s="2"/>
    </row>
    <row r="9" spans="1:9" ht="13.95" customHeight="1" x14ac:dyDescent="0.3">
      <c r="A9" s="24" t="s">
        <v>8</v>
      </c>
      <c r="B9" s="24"/>
      <c r="C9" s="25"/>
      <c r="D9" s="25"/>
      <c r="E9" s="25"/>
      <c r="F9" s="25"/>
      <c r="G9" s="25"/>
      <c r="H9" s="25"/>
      <c r="I9" s="2"/>
    </row>
    <row r="10" spans="1:9" ht="13.95" customHeight="1" x14ac:dyDescent="0.3">
      <c r="A10" s="26" t="s">
        <v>9</v>
      </c>
      <c r="B10" s="26"/>
      <c r="C10" s="25"/>
      <c r="D10" s="25"/>
      <c r="E10" s="25"/>
      <c r="F10" s="25"/>
      <c r="G10" s="25"/>
      <c r="H10" s="25"/>
      <c r="I10" s="2"/>
    </row>
    <row r="11" spans="1:9" ht="13.95" customHeight="1" x14ac:dyDescent="0.3">
      <c r="A11" s="27" t="s">
        <v>10</v>
      </c>
      <c r="B11" s="27"/>
      <c r="C11" s="28"/>
      <c r="D11" s="28"/>
      <c r="E11" s="28"/>
      <c r="F11" s="28"/>
      <c r="G11" s="28"/>
      <c r="H11" s="28"/>
      <c r="I11" s="2"/>
    </row>
    <row r="12" spans="1:9" x14ac:dyDescent="0.3">
      <c r="A12" s="21" t="s">
        <v>11</v>
      </c>
      <c r="B12" s="21"/>
      <c r="C12" s="21"/>
      <c r="D12" s="21"/>
      <c r="E12" s="21"/>
      <c r="F12" s="21"/>
      <c r="G12" s="21"/>
      <c r="H12" s="21"/>
      <c r="I12" s="2"/>
    </row>
    <row r="13" spans="1:9" ht="22.95" customHeight="1" x14ac:dyDescent="0.3">
      <c r="A13" s="3" t="s">
        <v>12</v>
      </c>
      <c r="B13" s="4" t="s">
        <v>13</v>
      </c>
      <c r="C13" s="4" t="s">
        <v>14</v>
      </c>
      <c r="D13" s="5" t="s">
        <v>15</v>
      </c>
      <c r="E13" s="4" t="s">
        <v>16</v>
      </c>
      <c r="F13" s="4" t="s">
        <v>17</v>
      </c>
      <c r="G13" s="4" t="s">
        <v>18</v>
      </c>
      <c r="H13" s="6" t="s">
        <v>19</v>
      </c>
      <c r="I13" s="2"/>
    </row>
    <row r="14" spans="1:9" ht="61.8" customHeight="1" x14ac:dyDescent="0.3">
      <c r="A14" s="48"/>
      <c r="B14" s="49">
        <v>1</v>
      </c>
      <c r="C14" s="49" t="s">
        <v>37</v>
      </c>
      <c r="D14" s="49" t="s">
        <v>60</v>
      </c>
      <c r="E14" s="49">
        <v>1</v>
      </c>
      <c r="F14" s="7"/>
      <c r="G14" s="8"/>
      <c r="H14" s="9">
        <f t="shared" ref="H14:H36" si="0">IFERROR(ROUNDDOWN((E14*G14),2),0)</f>
        <v>0</v>
      </c>
      <c r="I14" s="2"/>
    </row>
    <row r="15" spans="1:9" ht="26.25" customHeight="1" x14ac:dyDescent="0.3">
      <c r="A15" s="48"/>
      <c r="B15" s="49">
        <v>2</v>
      </c>
      <c r="C15" s="49" t="s">
        <v>38</v>
      </c>
      <c r="D15" s="49" t="s">
        <v>61</v>
      </c>
      <c r="E15" s="49">
        <v>1</v>
      </c>
      <c r="F15" s="7"/>
      <c r="G15" s="8"/>
      <c r="H15" s="9">
        <f t="shared" si="0"/>
        <v>0</v>
      </c>
      <c r="I15" s="2"/>
    </row>
    <row r="16" spans="1:9" ht="35.4" customHeight="1" x14ac:dyDescent="0.3">
      <c r="A16" s="48"/>
      <c r="B16" s="49">
        <v>3</v>
      </c>
      <c r="C16" s="49" t="s">
        <v>39</v>
      </c>
      <c r="D16" s="49" t="s">
        <v>62</v>
      </c>
      <c r="E16" s="49">
        <v>1</v>
      </c>
      <c r="F16" s="7"/>
      <c r="G16" s="8"/>
      <c r="H16" s="9">
        <f t="shared" si="0"/>
        <v>0</v>
      </c>
      <c r="I16" s="2"/>
    </row>
    <row r="17" spans="1:9" ht="37.799999999999997" customHeight="1" x14ac:dyDescent="0.3">
      <c r="A17" s="48"/>
      <c r="B17" s="49">
        <v>4</v>
      </c>
      <c r="C17" s="49" t="s">
        <v>40</v>
      </c>
      <c r="D17" s="49" t="s">
        <v>63</v>
      </c>
      <c r="E17" s="49">
        <v>1</v>
      </c>
      <c r="F17" s="7"/>
      <c r="G17" s="8"/>
      <c r="H17" s="9">
        <f t="shared" si="0"/>
        <v>0</v>
      </c>
      <c r="I17" s="2"/>
    </row>
    <row r="18" spans="1:9" ht="39" customHeight="1" x14ac:dyDescent="0.3">
      <c r="A18" s="48"/>
      <c r="B18" s="49">
        <v>5</v>
      </c>
      <c r="C18" s="49" t="s">
        <v>41</v>
      </c>
      <c r="D18" s="49" t="s">
        <v>63</v>
      </c>
      <c r="E18" s="49">
        <v>2</v>
      </c>
      <c r="F18" s="7"/>
      <c r="G18" s="8"/>
      <c r="H18" s="9">
        <f t="shared" si="0"/>
        <v>0</v>
      </c>
      <c r="I18" s="2"/>
    </row>
    <row r="19" spans="1:9" ht="26.25" customHeight="1" x14ac:dyDescent="0.3">
      <c r="A19" s="48"/>
      <c r="B19" s="49">
        <v>6</v>
      </c>
      <c r="C19" s="49" t="s">
        <v>42</v>
      </c>
      <c r="D19" s="49" t="s">
        <v>61</v>
      </c>
      <c r="E19" s="49">
        <v>1</v>
      </c>
      <c r="F19" s="7"/>
      <c r="G19" s="8"/>
      <c r="H19" s="9">
        <f t="shared" si="0"/>
        <v>0</v>
      </c>
      <c r="I19" s="2"/>
    </row>
    <row r="20" spans="1:9" ht="26.25" customHeight="1" x14ac:dyDescent="0.3">
      <c r="A20" s="48"/>
      <c r="B20" s="49">
        <v>7</v>
      </c>
      <c r="C20" s="49" t="s">
        <v>43</v>
      </c>
      <c r="D20" s="49" t="s">
        <v>63</v>
      </c>
      <c r="E20" s="49">
        <v>1</v>
      </c>
      <c r="F20" s="7"/>
      <c r="G20" s="8"/>
      <c r="H20" s="9">
        <f t="shared" si="0"/>
        <v>0</v>
      </c>
      <c r="I20" s="2"/>
    </row>
    <row r="21" spans="1:9" ht="26.25" customHeight="1" x14ac:dyDescent="0.3">
      <c r="A21" s="48"/>
      <c r="B21" s="49">
        <v>8</v>
      </c>
      <c r="C21" s="49" t="s">
        <v>44</v>
      </c>
      <c r="D21" s="49" t="s">
        <v>64</v>
      </c>
      <c r="E21" s="49">
        <v>5</v>
      </c>
      <c r="F21" s="7"/>
      <c r="G21" s="8"/>
      <c r="H21" s="9">
        <f t="shared" si="0"/>
        <v>0</v>
      </c>
      <c r="I21" s="2"/>
    </row>
    <row r="22" spans="1:9" ht="26.25" customHeight="1" x14ac:dyDescent="0.3">
      <c r="A22" s="48"/>
      <c r="B22" s="49">
        <v>9</v>
      </c>
      <c r="C22" s="49" t="s">
        <v>45</v>
      </c>
      <c r="D22" s="49" t="s">
        <v>60</v>
      </c>
      <c r="E22" s="49">
        <v>45</v>
      </c>
      <c r="F22" s="7"/>
      <c r="G22" s="8"/>
      <c r="H22" s="9">
        <f t="shared" si="0"/>
        <v>0</v>
      </c>
      <c r="I22" s="2"/>
    </row>
    <row r="23" spans="1:9" ht="35.4" customHeight="1" x14ac:dyDescent="0.3">
      <c r="A23" s="48"/>
      <c r="B23" s="49">
        <v>10</v>
      </c>
      <c r="C23" s="49" t="s">
        <v>46</v>
      </c>
      <c r="D23" s="49" t="s">
        <v>62</v>
      </c>
      <c r="E23" s="49">
        <v>1</v>
      </c>
      <c r="F23" s="7"/>
      <c r="G23" s="8"/>
      <c r="H23" s="9">
        <f t="shared" si="0"/>
        <v>0</v>
      </c>
      <c r="I23" s="2"/>
    </row>
    <row r="24" spans="1:9" ht="64.8" customHeight="1" x14ac:dyDescent="0.3">
      <c r="A24" s="48"/>
      <c r="B24" s="49">
        <v>11</v>
      </c>
      <c r="C24" s="49" t="s">
        <v>47</v>
      </c>
      <c r="D24" s="49" t="s">
        <v>61</v>
      </c>
      <c r="E24" s="49">
        <v>1</v>
      </c>
      <c r="F24" s="7"/>
      <c r="G24" s="8"/>
      <c r="H24" s="9">
        <f t="shared" si="0"/>
        <v>0</v>
      </c>
      <c r="I24" s="2"/>
    </row>
    <row r="25" spans="1:9" ht="36.6" customHeight="1" x14ac:dyDescent="0.3">
      <c r="A25" s="48"/>
      <c r="B25" s="49">
        <v>12</v>
      </c>
      <c r="C25" s="49" t="s">
        <v>48</v>
      </c>
      <c r="D25" s="49" t="s">
        <v>61</v>
      </c>
      <c r="E25" s="49">
        <v>1</v>
      </c>
      <c r="F25" s="7"/>
      <c r="G25" s="8"/>
      <c r="H25" s="9">
        <f t="shared" si="0"/>
        <v>0</v>
      </c>
      <c r="I25" s="2"/>
    </row>
    <row r="26" spans="1:9" ht="51.6" customHeight="1" x14ac:dyDescent="0.3">
      <c r="A26" s="48"/>
      <c r="B26" s="49">
        <v>13</v>
      </c>
      <c r="C26" s="49" t="s">
        <v>49</v>
      </c>
      <c r="D26" s="49" t="s">
        <v>63</v>
      </c>
      <c r="E26" s="49">
        <v>2</v>
      </c>
      <c r="F26" s="7"/>
      <c r="G26" s="8"/>
      <c r="H26" s="9">
        <f t="shared" si="0"/>
        <v>0</v>
      </c>
      <c r="I26" s="2"/>
    </row>
    <row r="27" spans="1:9" ht="26.25" customHeight="1" x14ac:dyDescent="0.3">
      <c r="A27" s="48"/>
      <c r="B27" s="49">
        <v>14</v>
      </c>
      <c r="C27" s="49" t="s">
        <v>50</v>
      </c>
      <c r="D27" s="49" t="s">
        <v>65</v>
      </c>
      <c r="E27" s="49">
        <v>3</v>
      </c>
      <c r="F27" s="7"/>
      <c r="G27" s="8"/>
      <c r="H27" s="9">
        <f t="shared" si="0"/>
        <v>0</v>
      </c>
      <c r="I27" s="2"/>
    </row>
    <row r="28" spans="1:9" ht="26.25" customHeight="1" x14ac:dyDescent="0.3">
      <c r="A28" s="48"/>
      <c r="B28" s="49">
        <v>15</v>
      </c>
      <c r="C28" s="49" t="s">
        <v>51</v>
      </c>
      <c r="D28" s="49" t="s">
        <v>65</v>
      </c>
      <c r="E28" s="49">
        <v>2</v>
      </c>
      <c r="F28" s="7"/>
      <c r="G28" s="8"/>
      <c r="H28" s="9">
        <f t="shared" si="0"/>
        <v>0</v>
      </c>
      <c r="I28" s="2"/>
    </row>
    <row r="29" spans="1:9" ht="26.25" customHeight="1" x14ac:dyDescent="0.3">
      <c r="A29" s="48"/>
      <c r="B29" s="49">
        <v>16</v>
      </c>
      <c r="C29" s="49" t="s">
        <v>52</v>
      </c>
      <c r="D29" s="49" t="s">
        <v>66</v>
      </c>
      <c r="E29" s="49">
        <v>1</v>
      </c>
      <c r="F29" s="7"/>
      <c r="G29" s="8"/>
      <c r="H29" s="9">
        <f t="shared" si="0"/>
        <v>0</v>
      </c>
      <c r="I29" s="2"/>
    </row>
    <row r="30" spans="1:9" ht="26.25" customHeight="1" x14ac:dyDescent="0.3">
      <c r="A30" s="48"/>
      <c r="B30" s="49">
        <v>17</v>
      </c>
      <c r="C30" s="49" t="s">
        <v>53</v>
      </c>
      <c r="D30" s="49" t="s">
        <v>63</v>
      </c>
      <c r="E30" s="49">
        <v>4</v>
      </c>
      <c r="F30" s="7"/>
      <c r="G30" s="8"/>
      <c r="H30" s="9">
        <f t="shared" si="0"/>
        <v>0</v>
      </c>
      <c r="I30" s="2"/>
    </row>
    <row r="31" spans="1:9" ht="26.25" customHeight="1" x14ac:dyDescent="0.3">
      <c r="A31" s="48"/>
      <c r="B31" s="49">
        <v>18</v>
      </c>
      <c r="C31" s="49" t="s">
        <v>54</v>
      </c>
      <c r="D31" s="49" t="s">
        <v>63</v>
      </c>
      <c r="E31" s="49">
        <v>2</v>
      </c>
      <c r="F31" s="7"/>
      <c r="G31" s="8"/>
      <c r="H31" s="9">
        <f t="shared" si="0"/>
        <v>0</v>
      </c>
      <c r="I31" s="2"/>
    </row>
    <row r="32" spans="1:9" ht="33.6" customHeight="1" x14ac:dyDescent="0.3">
      <c r="A32" s="48"/>
      <c r="B32" s="49">
        <v>19</v>
      </c>
      <c r="C32" s="49" t="s">
        <v>55</v>
      </c>
      <c r="D32" s="49" t="s">
        <v>67</v>
      </c>
      <c r="E32" s="49">
        <v>1</v>
      </c>
      <c r="F32" s="7"/>
      <c r="G32" s="8"/>
      <c r="H32" s="9">
        <f t="shared" si="0"/>
        <v>0</v>
      </c>
      <c r="I32" s="2"/>
    </row>
    <row r="33" spans="1:9" ht="90" customHeight="1" x14ac:dyDescent="0.3">
      <c r="A33" s="48"/>
      <c r="B33" s="49">
        <v>20</v>
      </c>
      <c r="C33" s="49" t="s">
        <v>56</v>
      </c>
      <c r="D33" s="49" t="s">
        <v>68</v>
      </c>
      <c r="E33" s="49">
        <v>2</v>
      </c>
      <c r="F33" s="7"/>
      <c r="G33" s="8"/>
      <c r="H33" s="9">
        <f t="shared" si="0"/>
        <v>0</v>
      </c>
      <c r="I33" s="2"/>
    </row>
    <row r="34" spans="1:9" ht="55.8" customHeight="1" x14ac:dyDescent="0.3">
      <c r="A34" s="48"/>
      <c r="B34" s="49">
        <v>21</v>
      </c>
      <c r="C34" s="49" t="s">
        <v>57</v>
      </c>
      <c r="D34" s="49" t="s">
        <v>69</v>
      </c>
      <c r="E34" s="49">
        <v>4</v>
      </c>
      <c r="F34" s="7"/>
      <c r="G34" s="8"/>
      <c r="H34" s="9">
        <f t="shared" si="0"/>
        <v>0</v>
      </c>
      <c r="I34" s="2"/>
    </row>
    <row r="35" spans="1:9" ht="60" customHeight="1" x14ac:dyDescent="0.3">
      <c r="A35" s="48"/>
      <c r="B35" s="49">
        <v>22</v>
      </c>
      <c r="C35" s="49" t="s">
        <v>58</v>
      </c>
      <c r="D35" s="49" t="s">
        <v>71</v>
      </c>
      <c r="E35" s="49">
        <v>20</v>
      </c>
      <c r="F35" s="7"/>
      <c r="G35" s="8"/>
      <c r="H35" s="9">
        <f t="shared" si="0"/>
        <v>0</v>
      </c>
      <c r="I35" s="2"/>
    </row>
    <row r="36" spans="1:9" ht="63.6" customHeight="1" x14ac:dyDescent="0.3">
      <c r="A36" s="48"/>
      <c r="B36" s="49">
        <v>23</v>
      </c>
      <c r="C36" s="49" t="s">
        <v>59</v>
      </c>
      <c r="D36" s="49" t="s">
        <v>70</v>
      </c>
      <c r="E36" s="49">
        <v>1</v>
      </c>
      <c r="F36" s="7"/>
      <c r="G36" s="8"/>
      <c r="H36" s="9">
        <f t="shared" si="0"/>
        <v>0</v>
      </c>
      <c r="I36" s="2"/>
    </row>
    <row r="37" spans="1:9" ht="15" thickBot="1" x14ac:dyDescent="0.35">
      <c r="A37" s="29" t="s">
        <v>20</v>
      </c>
      <c r="B37" s="29"/>
      <c r="C37" s="29"/>
      <c r="D37" s="29"/>
      <c r="E37" s="29"/>
      <c r="F37" s="29"/>
      <c r="G37" s="29"/>
      <c r="H37" s="10">
        <f>SUM(H14:H36)</f>
        <v>0</v>
      </c>
      <c r="I37" s="2"/>
    </row>
    <row r="38" spans="1:9" ht="19.5" customHeight="1" thickBot="1" x14ac:dyDescent="0.35">
      <c r="A38" s="30" t="s">
        <v>21</v>
      </c>
      <c r="B38" s="30"/>
      <c r="C38" s="30"/>
      <c r="D38" s="30"/>
      <c r="E38" s="30"/>
      <c r="F38" s="30"/>
      <c r="G38" s="30"/>
      <c r="H38" s="30"/>
      <c r="I38" s="2"/>
    </row>
    <row r="39" spans="1:9" ht="19.5" hidden="1" customHeight="1" x14ac:dyDescent="0.3">
      <c r="A39" s="32" t="s">
        <v>36</v>
      </c>
      <c r="B39" s="33"/>
      <c r="C39" s="33"/>
      <c r="D39" s="33"/>
      <c r="E39" s="38" t="s">
        <v>34</v>
      </c>
      <c r="F39" s="38"/>
      <c r="G39" s="38"/>
      <c r="H39" s="39"/>
    </row>
    <row r="40" spans="1:9" ht="19.5" hidden="1" customHeight="1" x14ac:dyDescent="0.3">
      <c r="A40" s="34" t="s">
        <v>35</v>
      </c>
      <c r="B40" s="35"/>
      <c r="C40" s="35"/>
      <c r="D40" s="35"/>
      <c r="E40" s="35"/>
      <c r="F40" s="35"/>
      <c r="G40" s="35"/>
      <c r="H40" s="16">
        <v>0.05</v>
      </c>
    </row>
    <row r="41" spans="1:9" ht="19.5" hidden="1" customHeight="1" thickBot="1" x14ac:dyDescent="0.35">
      <c r="A41" s="36" t="s">
        <v>28</v>
      </c>
      <c r="B41" s="37"/>
      <c r="C41" s="37"/>
      <c r="D41" s="37"/>
      <c r="E41" s="37"/>
      <c r="F41" s="37"/>
      <c r="G41" s="37"/>
      <c r="H41" s="17">
        <f>ROUND(H37*H40,2)</f>
        <v>0</v>
      </c>
    </row>
    <row r="42" spans="1:9" ht="19.5" customHeight="1" x14ac:dyDescent="0.3">
      <c r="A42" s="31" t="s">
        <v>22</v>
      </c>
      <c r="B42" s="31"/>
      <c r="C42" s="31"/>
      <c r="D42" s="31"/>
      <c r="E42" s="31"/>
      <c r="F42" s="31"/>
      <c r="G42" s="31"/>
      <c r="H42" s="50" t="s">
        <v>72</v>
      </c>
    </row>
    <row r="43" spans="1:9" ht="19.5" customHeight="1" x14ac:dyDescent="0.3">
      <c r="A43" s="40" t="s">
        <v>23</v>
      </c>
      <c r="B43" s="40"/>
      <c r="C43" s="40"/>
      <c r="D43" s="40"/>
      <c r="E43" s="40"/>
      <c r="F43" s="40"/>
      <c r="G43" s="40"/>
      <c r="H43" s="40"/>
      <c r="I43" s="2"/>
    </row>
    <row r="44" spans="1:9" ht="27.15" customHeight="1" x14ac:dyDescent="0.3">
      <c r="A44" s="41" t="s">
        <v>24</v>
      </c>
      <c r="B44" s="41"/>
      <c r="C44" s="41"/>
      <c r="D44" s="41"/>
      <c r="E44" s="41"/>
      <c r="F44" s="41"/>
      <c r="G44" s="41"/>
      <c r="H44" s="41"/>
      <c r="I44" s="2"/>
    </row>
    <row r="45" spans="1:9" ht="6" customHeight="1" x14ac:dyDescent="0.3">
      <c r="A45" s="42"/>
      <c r="B45" s="42"/>
      <c r="C45" s="42"/>
      <c r="D45" s="42"/>
      <c r="E45" s="42"/>
      <c r="F45" s="42"/>
      <c r="G45" s="42"/>
      <c r="H45" s="42"/>
      <c r="I45" s="2"/>
    </row>
    <row r="46" spans="1:9" x14ac:dyDescent="0.3">
      <c r="A46" s="11" t="s">
        <v>25</v>
      </c>
      <c r="B46" s="43"/>
      <c r="C46" s="43"/>
      <c r="D46" s="44"/>
      <c r="E46" s="44"/>
      <c r="F46" s="44"/>
      <c r="G46" s="44"/>
      <c r="H46" s="44"/>
      <c r="I46" s="2"/>
    </row>
    <row r="47" spans="1:9" x14ac:dyDescent="0.3">
      <c r="A47" s="11" t="s">
        <v>26</v>
      </c>
      <c r="B47" s="43"/>
      <c r="C47" s="43"/>
      <c r="D47" s="44"/>
      <c r="E47" s="44"/>
      <c r="F47" s="44"/>
      <c r="G47" s="44"/>
      <c r="H47" s="44"/>
      <c r="I47" s="2"/>
    </row>
    <row r="48" spans="1:9" x14ac:dyDescent="0.3">
      <c r="A48" s="45"/>
      <c r="B48" s="45"/>
      <c r="C48" s="45"/>
      <c r="D48" s="45"/>
      <c r="E48" s="45"/>
      <c r="F48" s="45"/>
      <c r="G48" s="45"/>
      <c r="H48" s="45"/>
      <c r="I48" s="2"/>
    </row>
    <row r="49" spans="1:9" x14ac:dyDescent="0.3">
      <c r="A49" s="12"/>
      <c r="B49" s="46"/>
      <c r="C49" s="46"/>
      <c r="D49" s="46"/>
      <c r="E49" s="46"/>
      <c r="F49" s="46"/>
      <c r="G49" s="46"/>
      <c r="H49" s="13"/>
      <c r="I49" s="2"/>
    </row>
    <row r="50" spans="1:9" ht="21.6" customHeight="1" x14ac:dyDescent="0.3">
      <c r="A50" s="14"/>
      <c r="B50" s="47" t="s">
        <v>27</v>
      </c>
      <c r="C50" s="47"/>
      <c r="D50" s="47"/>
      <c r="E50" s="47"/>
      <c r="F50" s="47"/>
      <c r="G50" s="47"/>
      <c r="H50" s="15"/>
      <c r="I50" s="2"/>
    </row>
  </sheetData>
  <sheetProtection algorithmName="SHA-512" hashValue="2lKnb4k9DMwKpHlyD4wp5MTTbrfGj+fHsdgt9f7/y/MTgYxWd8HywJIijuXcBIL5Wj/ng/WBBb2uzCfq9bBSWw==" saltValue="AUjKksw13KyJcYAf4TazEg==" spinCount="100000" sheet="1" objects="1" scenarios="1"/>
  <mergeCells count="36">
    <mergeCell ref="B47:C47"/>
    <mergeCell ref="D47:H47"/>
    <mergeCell ref="A48:H48"/>
    <mergeCell ref="B49:G49"/>
    <mergeCell ref="B50:G50"/>
    <mergeCell ref="A43:H43"/>
    <mergeCell ref="A44:H44"/>
    <mergeCell ref="A45:H45"/>
    <mergeCell ref="B46:C46"/>
    <mergeCell ref="D46:H46"/>
    <mergeCell ref="A12:H12"/>
    <mergeCell ref="A37:G37"/>
    <mergeCell ref="A38:H38"/>
    <mergeCell ref="A42:G42"/>
    <mergeCell ref="A39:D39"/>
    <mergeCell ref="A40:G40"/>
    <mergeCell ref="A41:G41"/>
    <mergeCell ref="E39:H39"/>
    <mergeCell ref="A9:B9"/>
    <mergeCell ref="C9:H9"/>
    <mergeCell ref="A10:B10"/>
    <mergeCell ref="C10:H10"/>
    <mergeCell ref="A11:B11"/>
    <mergeCell ref="C11:H11"/>
    <mergeCell ref="A6:B6"/>
    <mergeCell ref="C6:H6"/>
    <mergeCell ref="A7:B7"/>
    <mergeCell ref="C7:H7"/>
    <mergeCell ref="A8:B8"/>
    <mergeCell ref="C8:H8"/>
    <mergeCell ref="A1:H1"/>
    <mergeCell ref="A2:H2"/>
    <mergeCell ref="A3:H3"/>
    <mergeCell ref="A4:H4"/>
    <mergeCell ref="A5:B5"/>
    <mergeCell ref="C5:H5"/>
  </mergeCells>
  <dataValidations count="1">
    <dataValidation showDropDown="1" showErrorMessage="1" promptTitle="IMPORTANTE" prompt="Selecione uma opção abaixo:" sqref="A41 H41" xr:uid="{9CAFB42D-ED2E-4C9B-BCF1-825AD8B352C9}"/>
  </dataValidations>
  <printOptions verticalCentered="1"/>
  <pageMargins left="1.1811023622047245" right="0.78740157480314965" top="0.78740157480314965" bottom="0.78740157480314965" header="0" footer="0"/>
  <pageSetup paperSize="9" scale="8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Importante" prompt="Selecione uma opção abaixo:" xr:uid="{BC02AC35-7BB1-4BE1-8DA3-ED697C6D3169}">
          <x14:formula1>
            <xm:f>Dados!$A$1:$A$6</xm:f>
          </x14:formula1>
          <xm:sqref>E39:H39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8C30-F06D-464D-B80A-DADAA944E07E}">
  <sheetPr codeName="Planilha2"/>
  <dimension ref="A1:A6"/>
  <sheetViews>
    <sheetView workbookViewId="0">
      <selection activeCell="B1" sqref="B1:D1048576"/>
    </sheetView>
  </sheetViews>
  <sheetFormatPr defaultRowHeight="14.4" x14ac:dyDescent="0.3"/>
  <cols>
    <col min="1" max="1" width="34.6640625" bestFit="1" customWidth="1"/>
  </cols>
  <sheetData>
    <row r="1" spans="1:1" x14ac:dyDescent="0.3">
      <c r="A1" s="18" t="str">
        <f>"-----"</f>
        <v>-----</v>
      </c>
    </row>
    <row r="2" spans="1:1" x14ac:dyDescent="0.3">
      <c r="A2" t="s">
        <v>29</v>
      </c>
    </row>
    <row r="3" spans="1:1" x14ac:dyDescent="0.3">
      <c r="A3" t="s">
        <v>30</v>
      </c>
    </row>
    <row r="4" spans="1:1" x14ac:dyDescent="0.3">
      <c r="A4" t="s">
        <v>31</v>
      </c>
    </row>
    <row r="5" spans="1:1" x14ac:dyDescent="0.3">
      <c r="A5" t="s">
        <v>32</v>
      </c>
    </row>
    <row r="6" spans="1:1" x14ac:dyDescent="0.3">
      <c r="A6" t="s">
        <v>33</v>
      </c>
    </row>
  </sheetData>
  <sheetProtection algorithmName="SHA-512" hashValue="RVjXWJ+HrpWxmK8hy4SbViLLOt4okoP7xIK8K6gBzL42/nc0WOJ3LFY4I4pqMmQhrsoiy3ZlMCLO28zxh5bSdg==" saltValue="FrjB6sC5DGvq4mcGZBVnsg==" spinCount="100000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Breno Faria</cp:lastModifiedBy>
  <cp:revision>27</cp:revision>
  <cp:lastPrinted>2024-09-19T12:33:04Z</cp:lastPrinted>
  <dcterms:created xsi:type="dcterms:W3CDTF">2018-09-04T15:35:17Z</dcterms:created>
  <dcterms:modified xsi:type="dcterms:W3CDTF">2025-10-10T14:41:51Z</dcterms:modified>
  <dc:language>pt-BR</dc:language>
</cp:coreProperties>
</file>