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955" windowHeight="97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9" i="1"/>
  <c r="E19"/>
  <c r="F19"/>
  <c r="G19"/>
  <c r="D49"/>
  <c r="D47"/>
  <c r="D34"/>
  <c r="E50"/>
  <c r="E47"/>
  <c r="E34"/>
  <c r="E27"/>
  <c r="F27"/>
  <c r="G27"/>
  <c r="D27"/>
  <c r="D51" l="1"/>
  <c r="E51"/>
</calcChain>
</file>

<file path=xl/sharedStrings.xml><?xml version="1.0" encoding="utf-8"?>
<sst xmlns="http://schemas.openxmlformats.org/spreadsheetml/2006/main" count="52" uniqueCount="41">
  <si>
    <t>PROG.</t>
  </si>
  <si>
    <t>AÇÃO</t>
  </si>
  <si>
    <t>00 - RECURSOS ORDINÁRIOS DO TESOURO</t>
  </si>
  <si>
    <t>MELHORIA DA QUALIDADE DA EDUCAÇÃO</t>
  </si>
  <si>
    <t>GESTÃO E OPERACIONALIZAÇÃO DA POLÍTICA EDUCACIONAL</t>
  </si>
  <si>
    <t>EXPANSÃO DA EDUCAÇÃO INFANTIL</t>
  </si>
  <si>
    <t>EXPANSÃO DA ESCOLA INTEGRADA</t>
  </si>
  <si>
    <t xml:space="preserve"> ÁREA DE RESULTADO - 002 - EDUCAÇÃO  (PPAG 2014-2017  -  Original)</t>
  </si>
  <si>
    <t xml:space="preserve"> ÁREA DE RESULTADO - 002 - EDUCAÇÃO - (PPAG - Revisão 2015-2017)</t>
  </si>
  <si>
    <t>Aquisição e Instalação de Equipamentos</t>
  </si>
  <si>
    <t>Expansão Unidades Municipais de Educação - PPP</t>
  </si>
  <si>
    <t>Conveniamento com Instituições Educação Infantil</t>
  </si>
  <si>
    <t>Construção,Ampliação e Reforma de Unidades de Ensino</t>
  </si>
  <si>
    <t>Subação</t>
  </si>
  <si>
    <t>1- Acessar o "Relatório Analítico de Programas por Área de Resultado" - Disponível no PPA 4: 2014 - 2017 / REVISÃO 1 : 2015-2017</t>
  </si>
  <si>
    <t>AÇÕES</t>
  </si>
  <si>
    <t>REVISÃO-2015/2017</t>
  </si>
  <si>
    <t>EXECUÇÃO 2014</t>
  </si>
  <si>
    <t>ORÇAMENTO 2015</t>
  </si>
  <si>
    <t>ORÇAMENTO 2016</t>
  </si>
  <si>
    <t>FONTES DE RECURSOS - SUBAÇÃO 0001</t>
  </si>
  <si>
    <t>30 - CAPTAÇÃO DE RECURSOS VINCULADOS</t>
  </si>
  <si>
    <t>60 - CAPTAÇÃO DE RECURSOS VINCULADOS-EDUCAÇÃO</t>
  </si>
  <si>
    <t>80 - FINANCIAMENTOS</t>
  </si>
  <si>
    <t xml:space="preserve">TOTAL </t>
  </si>
  <si>
    <t xml:space="preserve">TOTAL DAS FONTES DE RECURSOS DA SUBAÇÃO 0001 </t>
  </si>
  <si>
    <t>Metas físicas - UMEI/Escola Infantil reformada/implantada</t>
  </si>
  <si>
    <t>Ação</t>
  </si>
  <si>
    <t>ETAPAS PARA CAPACITAÇÃO E AVALIAÇÃO DO PROJETO DE LEI - ORÇAMENTO 2016</t>
  </si>
  <si>
    <t>3- Acessar o "Demonstrativo Físico e  Financeiro do Programa por Área de Resultado" - Disponível no PPA 4: 2014 - 2017 / REVISÃO 1: 2015 - 2017</t>
  </si>
  <si>
    <r>
      <t xml:space="preserve">2- Conhecer o </t>
    </r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PÚBLICO ALVO</t>
    </r>
    <r>
      <rPr>
        <sz val="11"/>
        <color theme="1"/>
        <rFont val="Calibri"/>
        <family val="2"/>
        <scheme val="minor"/>
      </rPr>
      <t xml:space="preserve"> do  </t>
    </r>
    <r>
      <rPr>
        <b/>
        <sz val="11"/>
        <color theme="1"/>
        <rFont val="Calibri"/>
        <family val="2"/>
        <scheme val="minor"/>
      </rPr>
      <t xml:space="preserve">PROGRAMA </t>
    </r>
    <r>
      <rPr>
        <sz val="11"/>
        <color theme="1"/>
        <rFont val="Calibri"/>
        <family val="2"/>
        <scheme val="minor"/>
      </rPr>
      <t xml:space="preserve">escolhido presente em sua  </t>
    </r>
    <r>
      <rPr>
        <b/>
        <sz val="12"/>
        <color theme="1"/>
        <rFont val="Calibri"/>
        <family val="2"/>
        <scheme val="minor"/>
      </rPr>
      <t>ÁREA DE RESULTADO</t>
    </r>
  </si>
  <si>
    <r>
      <t xml:space="preserve">4- Conhecer as Ações que integram o </t>
    </r>
    <r>
      <rPr>
        <b/>
        <sz val="11"/>
        <color theme="1"/>
        <rFont val="Calibri"/>
        <family val="2"/>
        <scheme val="minor"/>
      </rPr>
      <t>PROGRAMA</t>
    </r>
    <r>
      <rPr>
        <sz val="11"/>
        <color theme="1"/>
        <rFont val="Calibri"/>
        <family val="2"/>
        <scheme val="minor"/>
      </rPr>
      <t xml:space="preserve"> escolhido</t>
    </r>
  </si>
  <si>
    <r>
      <t xml:space="preserve">                  </t>
    </r>
    <r>
      <rPr>
        <b/>
        <sz val="10"/>
        <color theme="1"/>
        <rFont val="Verdana"/>
        <family val="2"/>
      </rPr>
      <t>PROGRAMAS</t>
    </r>
    <r>
      <rPr>
        <sz val="10"/>
        <color theme="1"/>
        <rFont val="Verdana"/>
        <family val="2"/>
      </rPr>
      <t>:</t>
    </r>
  </si>
  <si>
    <r>
      <t xml:space="preserve">                  </t>
    </r>
    <r>
      <rPr>
        <b/>
        <sz val="9"/>
        <color theme="1"/>
        <rFont val="Verdana"/>
        <family val="2"/>
      </rPr>
      <t>PROGRAMAS</t>
    </r>
    <r>
      <rPr>
        <sz val="9"/>
        <color theme="1"/>
        <rFont val="Verdana"/>
        <family val="2"/>
      </rPr>
      <t>:</t>
    </r>
  </si>
  <si>
    <t>ORÇAMENTO 2017</t>
  </si>
  <si>
    <t>ORÇAMENTO PÚBLICO E MECANISMOS DE PARTICIPAÇÃO</t>
  </si>
  <si>
    <r>
      <t xml:space="preserve">5 - Selecionar a  </t>
    </r>
    <r>
      <rPr>
        <b/>
        <sz val="11"/>
        <color theme="1"/>
        <rFont val="Calibri"/>
        <family val="2"/>
        <scheme val="minor"/>
      </rPr>
      <t>SUBAÇÃO ORÇAMENTÁRIA</t>
    </r>
    <r>
      <rPr>
        <sz val="12"/>
        <color theme="1"/>
        <rFont val="Calibri"/>
        <family val="2"/>
        <scheme val="minor"/>
      </rPr>
      <t xml:space="preserve"> de uma</t>
    </r>
    <r>
      <rPr>
        <b/>
        <sz val="11"/>
        <color theme="1"/>
        <rFont val="Calibri"/>
        <family val="2"/>
        <scheme val="minor"/>
      </rPr>
      <t xml:space="preserve"> AÇÃO</t>
    </r>
    <r>
      <rPr>
        <sz val="11"/>
        <color theme="1"/>
        <rFont val="Calibri"/>
        <family val="2"/>
        <scheme val="minor"/>
      </rPr>
      <t xml:space="preserve"> que integra o </t>
    </r>
    <r>
      <rPr>
        <b/>
        <sz val="11"/>
        <color theme="1"/>
        <rFont val="Calibri"/>
        <family val="2"/>
        <scheme val="minor"/>
      </rPr>
      <t>PROGRAMA</t>
    </r>
    <r>
      <rPr>
        <sz val="11"/>
        <color theme="1"/>
        <rFont val="Calibri"/>
        <family val="2"/>
        <scheme val="minor"/>
      </rPr>
      <t xml:space="preserve"> escolhido.</t>
    </r>
  </si>
  <si>
    <r>
      <t xml:space="preserve">6 - Conhecer os  </t>
    </r>
    <r>
      <rPr>
        <b/>
        <sz val="12"/>
        <color theme="1"/>
        <rFont val="Calibri"/>
        <family val="2"/>
        <scheme val="minor"/>
      </rPr>
      <t>PRODUTOS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2"/>
        <color theme="1"/>
        <rFont val="Calibri"/>
        <family val="2"/>
        <scheme val="minor"/>
      </rPr>
      <t xml:space="preserve"> METAS </t>
    </r>
    <r>
      <rPr>
        <sz val="11"/>
        <color theme="1"/>
        <rFont val="Calibri"/>
        <family val="2"/>
        <scheme val="minor"/>
      </rPr>
      <t xml:space="preserve">  propostos na </t>
    </r>
    <r>
      <rPr>
        <b/>
        <sz val="11"/>
        <color theme="1"/>
        <rFont val="Calibri"/>
        <family val="2"/>
        <scheme val="minor"/>
      </rPr>
      <t>SUBAÇÃO ORÇAMENTÁRIA</t>
    </r>
  </si>
  <si>
    <r>
      <t xml:space="preserve">7 - Verificar a presença da </t>
    </r>
    <r>
      <rPr>
        <b/>
        <sz val="11"/>
        <color theme="1"/>
        <rFont val="Calibri"/>
        <family val="2"/>
        <scheme val="minor"/>
      </rPr>
      <t>SUBAÇÃO ORÇAMENTÁRIA</t>
    </r>
    <r>
      <rPr>
        <sz val="11"/>
        <color theme="1"/>
        <rFont val="Calibri"/>
        <family val="2"/>
        <scheme val="minor"/>
      </rPr>
      <t xml:space="preserve"> nos demais exercícios do PPAG 2014/2017</t>
    </r>
  </si>
  <si>
    <t>PPAG 2014-2017  -  Original  - METAS FÍSICAS</t>
  </si>
  <si>
    <t>PPAG - Revisão 2015-2017 - METAS FÍSICAS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</si>
</sst>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FF0000"/>
      <name val="Verdana"/>
      <family val="2"/>
    </font>
    <font>
      <sz val="9"/>
      <name val="Verdana"/>
      <family val="2"/>
    </font>
    <font>
      <b/>
      <sz val="10"/>
      <color rgb="FF00B050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2" fillId="0" borderId="1" xfId="1" applyFont="1" applyBorder="1"/>
    <xf numFmtId="0" fontId="0" fillId="0" borderId="1" xfId="0" applyFont="1" applyBorder="1"/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/>
    <xf numFmtId="0" fontId="4" fillId="0" borderId="0" xfId="0" applyFont="1"/>
    <xf numFmtId="43" fontId="6" fillId="0" borderId="1" xfId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43" fontId="4" fillId="0" borderId="1" xfId="1" applyFont="1" applyBorder="1"/>
    <xf numFmtId="43" fontId="4" fillId="0" borderId="1" xfId="0" applyNumberFormat="1" applyFont="1" applyBorder="1"/>
    <xf numFmtId="1" fontId="4" fillId="0" borderId="1" xfId="1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1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43" fontId="7" fillId="0" borderId="1" xfId="0" applyNumberFormat="1" applyFont="1" applyBorder="1"/>
    <xf numFmtId="2" fontId="8" fillId="0" borderId="1" xfId="0" applyNumberFormat="1" applyFont="1" applyBorder="1"/>
    <xf numFmtId="43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43" fontId="11" fillId="0" borderId="1" xfId="1" applyFont="1" applyBorder="1"/>
    <xf numFmtId="0" fontId="12" fillId="0" borderId="1" xfId="0" applyFont="1" applyBorder="1"/>
    <xf numFmtId="43" fontId="12" fillId="0" borderId="1" xfId="1" applyFont="1" applyBorder="1"/>
    <xf numFmtId="0" fontId="13" fillId="0" borderId="1" xfId="0" applyFont="1" applyBorder="1"/>
    <xf numFmtId="43" fontId="13" fillId="0" borderId="1" xfId="1" applyFont="1" applyBorder="1"/>
    <xf numFmtId="43" fontId="10" fillId="0" borderId="1" xfId="1" applyFont="1" applyBorder="1"/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3" fontId="15" fillId="0" borderId="1" xfId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3" fontId="16" fillId="0" borderId="1" xfId="1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3" fontId="17" fillId="0" borderId="1" xfId="1" applyFont="1" applyBorder="1"/>
    <xf numFmtId="43" fontId="14" fillId="0" borderId="1" xfId="1" applyFont="1" applyBorder="1"/>
    <xf numFmtId="1" fontId="14" fillId="0" borderId="1" xfId="1" applyNumberFormat="1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0" fontId="11" fillId="0" borderId="0" xfId="0" applyFont="1"/>
    <xf numFmtId="0" fontId="18" fillId="0" borderId="1" xfId="0" applyFont="1" applyBorder="1"/>
    <xf numFmtId="43" fontId="18" fillId="0" borderId="1" xfId="1" applyFont="1" applyBorder="1"/>
    <xf numFmtId="0" fontId="11" fillId="0" borderId="2" xfId="0" applyFont="1" applyBorder="1"/>
    <xf numFmtId="0" fontId="10" fillId="0" borderId="3" xfId="0" applyFont="1" applyBorder="1" applyAlignment="1">
      <alignment horizontal="center"/>
    </xf>
    <xf numFmtId="0" fontId="11" fillId="0" borderId="3" xfId="0" applyFont="1" applyBorder="1"/>
    <xf numFmtId="0" fontId="7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19" fillId="0" borderId="0" xfId="0" applyFont="1"/>
    <xf numFmtId="0" fontId="3" fillId="0" borderId="0" xfId="0" applyFont="1"/>
    <xf numFmtId="0" fontId="0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showGridLines="0" tabSelected="1" workbookViewId="0">
      <selection activeCell="F4" sqref="F4"/>
    </sheetView>
  </sheetViews>
  <sheetFormatPr defaultRowHeight="15"/>
  <cols>
    <col min="1" max="1" width="6.85546875" customWidth="1"/>
    <col min="2" max="2" width="7.7109375" customWidth="1"/>
    <col min="3" max="3" width="59.85546875" customWidth="1"/>
    <col min="4" max="4" width="21.28515625" bestFit="1" customWidth="1"/>
    <col min="5" max="7" width="23.42578125" bestFit="1" customWidth="1"/>
  </cols>
  <sheetData>
    <row r="1" spans="1:7" s="3" customFormat="1" ht="18.75">
      <c r="A1" s="63" t="s">
        <v>35</v>
      </c>
    </row>
    <row r="2" spans="1:7" s="3" customFormat="1" ht="18.75">
      <c r="A2" s="63"/>
    </row>
    <row r="3" spans="1:7" ht="15.75">
      <c r="A3" s="14" t="s">
        <v>28</v>
      </c>
      <c r="B3" s="7"/>
      <c r="C3" s="7"/>
      <c r="D3" s="7"/>
      <c r="E3" s="3"/>
      <c r="F3" s="3"/>
      <c r="G3" s="3"/>
    </row>
    <row r="4" spans="1:7" s="3" customFormat="1" ht="15.75">
      <c r="A4" s="64"/>
      <c r="B4" s="65"/>
      <c r="C4" s="65"/>
      <c r="D4" s="65"/>
    </row>
    <row r="5" spans="1:7" s="3" customFormat="1">
      <c r="A5" s="23" t="s">
        <v>14</v>
      </c>
      <c r="C5" s="24"/>
      <c r="D5" s="23"/>
      <c r="E5" s="23"/>
      <c r="F5" s="23"/>
      <c r="G5" s="23"/>
    </row>
    <row r="6" spans="1:7" ht="15.75">
      <c r="A6" s="23" t="s">
        <v>30</v>
      </c>
      <c r="B6" s="23"/>
      <c r="C6" s="23"/>
      <c r="D6" s="23"/>
      <c r="E6" s="23"/>
      <c r="F6" s="23"/>
      <c r="G6" s="23"/>
    </row>
    <row r="7" spans="1:7">
      <c r="A7" s="23" t="s">
        <v>29</v>
      </c>
      <c r="C7" s="23"/>
      <c r="D7" s="23"/>
      <c r="E7" s="23"/>
      <c r="F7" s="23"/>
      <c r="G7" s="23"/>
    </row>
    <row r="8" spans="1:7" s="3" customFormat="1">
      <c r="A8" s="29" t="s">
        <v>31</v>
      </c>
      <c r="C8" s="23"/>
      <c r="D8" s="23"/>
      <c r="E8" s="23"/>
      <c r="F8" s="23"/>
      <c r="G8" s="23"/>
    </row>
    <row r="9" spans="1:7" ht="15.75">
      <c r="A9" s="23" t="s">
        <v>36</v>
      </c>
      <c r="C9" s="23"/>
      <c r="D9" s="23"/>
      <c r="E9" s="23"/>
      <c r="F9" s="23"/>
      <c r="G9" s="23"/>
    </row>
    <row r="10" spans="1:7" ht="15.75">
      <c r="A10" s="23" t="s">
        <v>37</v>
      </c>
      <c r="C10" s="23"/>
      <c r="D10" s="23"/>
      <c r="E10" s="23"/>
      <c r="F10" s="23"/>
      <c r="G10" s="23"/>
    </row>
    <row r="11" spans="1:7">
      <c r="A11" s="23" t="s">
        <v>38</v>
      </c>
      <c r="C11" s="23"/>
      <c r="D11" s="23"/>
      <c r="E11" s="23"/>
      <c r="F11" s="23"/>
      <c r="G11" s="23"/>
    </row>
    <row r="12" spans="1:7">
      <c r="A12" s="23"/>
      <c r="B12" s="23"/>
      <c r="C12" s="23"/>
      <c r="D12" s="23"/>
      <c r="E12" s="23"/>
      <c r="F12" s="23"/>
      <c r="G12" s="23"/>
    </row>
    <row r="13" spans="1:7">
      <c r="B13" s="40" t="s">
        <v>7</v>
      </c>
      <c r="C13" s="40"/>
      <c r="D13" s="41"/>
      <c r="E13" s="41"/>
      <c r="F13" s="41"/>
      <c r="G13" s="41"/>
    </row>
    <row r="14" spans="1:7">
      <c r="A14" s="4"/>
      <c r="B14" s="41" t="s">
        <v>33</v>
      </c>
      <c r="C14" s="42"/>
      <c r="D14" s="42">
        <v>2014</v>
      </c>
      <c r="E14" s="42">
        <v>2015</v>
      </c>
      <c r="F14" s="42">
        <v>2016</v>
      </c>
      <c r="G14" s="42">
        <v>2017</v>
      </c>
    </row>
    <row r="15" spans="1:7">
      <c r="A15" s="4"/>
      <c r="B15" s="43">
        <v>140</v>
      </c>
      <c r="C15" s="41" t="s">
        <v>4</v>
      </c>
      <c r="D15" s="44">
        <v>1376290705</v>
      </c>
      <c r="E15" s="44">
        <v>1527905443</v>
      </c>
      <c r="F15" s="44">
        <v>1636629724</v>
      </c>
      <c r="G15" s="44">
        <v>1738107046</v>
      </c>
    </row>
    <row r="16" spans="1:7">
      <c r="A16" s="4"/>
      <c r="B16" s="45">
        <v>205</v>
      </c>
      <c r="C16" s="46" t="s">
        <v>5</v>
      </c>
      <c r="D16" s="47">
        <v>164881333</v>
      </c>
      <c r="E16" s="47">
        <v>106769609</v>
      </c>
      <c r="F16" s="47">
        <v>137984775</v>
      </c>
      <c r="G16" s="47">
        <v>126907848</v>
      </c>
    </row>
    <row r="17" spans="1:7">
      <c r="A17" s="4"/>
      <c r="B17" s="48">
        <v>206</v>
      </c>
      <c r="C17" s="49" t="s">
        <v>6</v>
      </c>
      <c r="D17" s="50">
        <v>309624633</v>
      </c>
      <c r="E17" s="50">
        <v>335409818</v>
      </c>
      <c r="F17" s="50">
        <v>322923950</v>
      </c>
      <c r="G17" s="50">
        <v>308395348</v>
      </c>
    </row>
    <row r="18" spans="1:7" s="3" customFormat="1">
      <c r="A18" s="4"/>
      <c r="B18" s="43">
        <v>207</v>
      </c>
      <c r="C18" s="41" t="s">
        <v>3</v>
      </c>
      <c r="D18" s="44">
        <v>17164870</v>
      </c>
      <c r="E18" s="44">
        <v>17883963</v>
      </c>
      <c r="F18" s="44">
        <v>19199791</v>
      </c>
      <c r="G18" s="44">
        <v>19920176</v>
      </c>
    </row>
    <row r="19" spans="1:7" s="3" customFormat="1">
      <c r="A19" s="4"/>
      <c r="B19" s="42"/>
      <c r="C19" s="41"/>
      <c r="D19" s="51">
        <f>SUM(D15:D18)</f>
        <v>1867961541</v>
      </c>
      <c r="E19" s="51">
        <f>SUM(E15:E18)</f>
        <v>1987968833</v>
      </c>
      <c r="F19" s="51">
        <f>SUM(F15:F18)</f>
        <v>2116738240</v>
      </c>
      <c r="G19" s="51">
        <f>SUM(G15:G18)</f>
        <v>2193330418</v>
      </c>
    </row>
    <row r="20" spans="1:7" s="3" customFormat="1" ht="15.75">
      <c r="A20" s="12"/>
      <c r="B20" s="46"/>
      <c r="C20" s="40"/>
      <c r="D20" s="42"/>
      <c r="E20" s="52"/>
      <c r="F20" s="42"/>
      <c r="G20" s="53"/>
    </row>
    <row r="21" spans="1:7" s="3" customFormat="1">
      <c r="A21" s="31" t="s">
        <v>8</v>
      </c>
      <c r="B21" s="54"/>
      <c r="C21" s="31"/>
      <c r="D21" s="55" t="s">
        <v>17</v>
      </c>
      <c r="E21" s="31" t="s">
        <v>16</v>
      </c>
      <c r="F21" s="31" t="s">
        <v>16</v>
      </c>
      <c r="G21" s="31" t="s">
        <v>16</v>
      </c>
    </row>
    <row r="22" spans="1:7" s="3" customFormat="1">
      <c r="A22" s="57"/>
      <c r="B22" s="59" t="s">
        <v>32</v>
      </c>
      <c r="C22" s="33"/>
      <c r="D22" s="33"/>
      <c r="E22" s="33"/>
      <c r="F22" s="33"/>
      <c r="G22" s="33"/>
    </row>
    <row r="23" spans="1:7" s="3" customFormat="1">
      <c r="A23" s="66">
        <v>140</v>
      </c>
      <c r="B23" s="67"/>
      <c r="C23" s="32" t="s">
        <v>4</v>
      </c>
      <c r="D23" s="56">
        <v>1286616941.1099999</v>
      </c>
      <c r="E23" s="34">
        <v>1604657649</v>
      </c>
      <c r="F23" s="34">
        <v>1709770186</v>
      </c>
      <c r="G23" s="34">
        <v>1809012417</v>
      </c>
    </row>
    <row r="24" spans="1:7" s="3" customFormat="1">
      <c r="A24" s="68">
        <v>205</v>
      </c>
      <c r="B24" s="69"/>
      <c r="C24" s="35" t="s">
        <v>5</v>
      </c>
      <c r="D24" s="36">
        <v>77675698.939999998</v>
      </c>
      <c r="E24" s="36">
        <v>127809527</v>
      </c>
      <c r="F24" s="36">
        <v>61490319</v>
      </c>
      <c r="G24" s="36">
        <v>42057302</v>
      </c>
    </row>
    <row r="25" spans="1:7">
      <c r="A25" s="70">
        <v>206</v>
      </c>
      <c r="B25" s="71"/>
      <c r="C25" s="37" t="s">
        <v>6</v>
      </c>
      <c r="D25" s="56">
        <v>79006689.5</v>
      </c>
      <c r="E25" s="38">
        <v>198571703</v>
      </c>
      <c r="F25" s="38">
        <v>322213401</v>
      </c>
      <c r="G25" s="38">
        <v>312950639</v>
      </c>
    </row>
    <row r="26" spans="1:7" s="3" customFormat="1">
      <c r="A26" s="66">
        <v>207</v>
      </c>
      <c r="B26" s="67"/>
      <c r="C26" s="32" t="s">
        <v>3</v>
      </c>
      <c r="D26" s="56">
        <v>13967389.34</v>
      </c>
      <c r="E26" s="34">
        <v>13312652</v>
      </c>
      <c r="F26" s="34">
        <v>13274863</v>
      </c>
      <c r="G26" s="34">
        <v>13922886</v>
      </c>
    </row>
    <row r="27" spans="1:7" s="3" customFormat="1">
      <c r="A27" s="57"/>
      <c r="B27" s="58"/>
      <c r="C27" s="32"/>
      <c r="D27" s="56">
        <f>SUM(D23:D26)</f>
        <v>1457266718.8899999</v>
      </c>
      <c r="E27" s="39">
        <f>SUM(E23:E26)</f>
        <v>1944351531</v>
      </c>
      <c r="F27" s="39">
        <f>SUM(F23:F26)</f>
        <v>2106748769</v>
      </c>
      <c r="G27" s="39">
        <f>SUM(G23:G26)</f>
        <v>2177943244</v>
      </c>
    </row>
    <row r="28" spans="1:7" s="3" customFormat="1">
      <c r="A28" s="4"/>
      <c r="B28" s="8"/>
      <c r="C28" s="4"/>
      <c r="D28" s="1"/>
      <c r="E28" s="5"/>
      <c r="F28" s="5"/>
      <c r="G28" s="5"/>
    </row>
    <row r="29" spans="1:7" ht="15.75">
      <c r="A29" s="8" t="s">
        <v>0</v>
      </c>
      <c r="B29" s="8" t="s">
        <v>15</v>
      </c>
      <c r="C29" s="4"/>
      <c r="D29" s="60" t="s">
        <v>17</v>
      </c>
      <c r="E29" s="11" t="s">
        <v>18</v>
      </c>
      <c r="F29" s="28" t="s">
        <v>19</v>
      </c>
      <c r="G29" s="28" t="s">
        <v>34</v>
      </c>
    </row>
    <row r="30" spans="1:7" ht="15.75">
      <c r="A30" s="11">
        <v>205</v>
      </c>
      <c r="B30" s="11">
        <v>1211</v>
      </c>
      <c r="C30" s="9" t="s">
        <v>12</v>
      </c>
      <c r="D30" s="25">
        <v>19728942.620000001</v>
      </c>
      <c r="E30" s="18">
        <v>51007864</v>
      </c>
      <c r="F30" s="10"/>
      <c r="G30" s="4"/>
    </row>
    <row r="31" spans="1:7">
      <c r="A31" s="30">
        <v>205</v>
      </c>
      <c r="B31" s="30">
        <v>2707</v>
      </c>
      <c r="C31" s="4" t="s">
        <v>9</v>
      </c>
      <c r="D31" s="26">
        <v>0</v>
      </c>
      <c r="E31" s="1">
        <v>174000</v>
      </c>
      <c r="F31" s="10"/>
      <c r="G31" s="4"/>
    </row>
    <row r="32" spans="1:7">
      <c r="A32" s="30">
        <v>205</v>
      </c>
      <c r="B32" s="30">
        <v>2858</v>
      </c>
      <c r="C32" s="4" t="s">
        <v>10</v>
      </c>
      <c r="D32" s="27">
        <v>57690271.649999999</v>
      </c>
      <c r="E32" s="1">
        <v>66271174</v>
      </c>
      <c r="F32" s="10"/>
      <c r="G32" s="4"/>
    </row>
    <row r="33" spans="1:7">
      <c r="A33" s="30">
        <v>205</v>
      </c>
      <c r="B33" s="30">
        <v>2888</v>
      </c>
      <c r="C33" s="2" t="s">
        <v>11</v>
      </c>
      <c r="D33" s="27">
        <v>256484.67</v>
      </c>
      <c r="E33" s="1">
        <v>10356489</v>
      </c>
      <c r="F33" s="10"/>
      <c r="G33" s="4"/>
    </row>
    <row r="34" spans="1:7" ht="15.75">
      <c r="A34" s="4"/>
      <c r="B34" s="4"/>
      <c r="C34" s="16" t="s">
        <v>24</v>
      </c>
      <c r="D34" s="25">
        <f>SUM(D30:D33)</f>
        <v>77675698.939999998</v>
      </c>
      <c r="E34" s="19">
        <f>SUM(E30:E33)</f>
        <v>127809527</v>
      </c>
      <c r="F34" s="10"/>
      <c r="G34" s="4"/>
    </row>
    <row r="35" spans="1:7" s="3" customFormat="1" ht="15.75">
      <c r="A35" s="4"/>
      <c r="B35" s="4"/>
      <c r="C35" s="16"/>
      <c r="D35" s="25"/>
      <c r="E35" s="19"/>
      <c r="F35" s="4"/>
      <c r="G35" s="4"/>
    </row>
    <row r="36" spans="1:7" s="3" customFormat="1" ht="15.75">
      <c r="A36" s="4"/>
      <c r="B36" s="4"/>
      <c r="C36" s="16"/>
      <c r="D36" s="25"/>
      <c r="E36" s="19"/>
      <c r="F36" s="4"/>
      <c r="G36" s="4"/>
    </row>
    <row r="37" spans="1:7" s="3" customFormat="1" ht="15.75">
      <c r="A37" s="10" t="s">
        <v>27</v>
      </c>
      <c r="B37" s="10" t="s">
        <v>13</v>
      </c>
      <c r="C37" s="9" t="s">
        <v>39</v>
      </c>
      <c r="D37" s="11">
        <v>2014</v>
      </c>
      <c r="E37" s="11">
        <v>2015</v>
      </c>
      <c r="F37" s="10">
        <v>2016</v>
      </c>
      <c r="G37" s="62">
        <v>2017</v>
      </c>
    </row>
    <row r="38" spans="1:7" s="3" customFormat="1" ht="15.75">
      <c r="A38" s="11">
        <v>1211</v>
      </c>
      <c r="B38" s="22">
        <v>1</v>
      </c>
      <c r="C38" s="9" t="s">
        <v>12</v>
      </c>
      <c r="D38" s="21"/>
      <c r="E38" s="13"/>
      <c r="F38" s="21"/>
      <c r="G38" s="18"/>
    </row>
    <row r="39" spans="1:7" s="3" customFormat="1" ht="15.75">
      <c r="A39" s="16"/>
      <c r="B39" s="61"/>
      <c r="C39" s="9" t="s">
        <v>26</v>
      </c>
      <c r="D39" s="11">
        <v>44</v>
      </c>
      <c r="E39" s="20">
        <v>32</v>
      </c>
      <c r="F39" s="11">
        <v>25</v>
      </c>
      <c r="G39" s="22">
        <v>0</v>
      </c>
    </row>
    <row r="40" spans="1:7" s="3" customFormat="1" ht="15.75">
      <c r="A40" s="6"/>
      <c r="B40" s="6"/>
      <c r="C40" s="16"/>
      <c r="D40" s="25"/>
      <c r="E40" s="19"/>
      <c r="F40" s="4"/>
      <c r="G40" s="4"/>
    </row>
    <row r="41" spans="1:7" s="3" customFormat="1" ht="15.75">
      <c r="A41" s="10" t="s">
        <v>1</v>
      </c>
      <c r="B41" s="10" t="s">
        <v>13</v>
      </c>
      <c r="C41" s="9" t="s">
        <v>40</v>
      </c>
      <c r="D41" s="9"/>
      <c r="E41" s="9"/>
      <c r="F41" s="6"/>
      <c r="G41" s="4"/>
    </row>
    <row r="42" spans="1:7" s="3" customFormat="1" ht="15.75">
      <c r="A42" s="11">
        <v>1211</v>
      </c>
      <c r="B42" s="11">
        <v>1</v>
      </c>
      <c r="C42" s="9" t="s">
        <v>12</v>
      </c>
      <c r="D42" s="4"/>
      <c r="E42" s="15"/>
      <c r="F42" s="4"/>
      <c r="G42" s="4"/>
    </row>
    <row r="43" spans="1:7" s="3" customFormat="1" ht="15.75">
      <c r="A43" s="16"/>
      <c r="B43" s="16"/>
      <c r="C43" s="9" t="s">
        <v>26</v>
      </c>
      <c r="D43" s="9"/>
      <c r="E43" s="20">
        <v>11</v>
      </c>
      <c r="F43" s="11">
        <v>11</v>
      </c>
      <c r="G43" s="10">
        <v>0</v>
      </c>
    </row>
    <row r="44" spans="1:7" s="3" customFormat="1" ht="15.75">
      <c r="A44" s="16"/>
      <c r="B44" s="16"/>
      <c r="C44" s="9"/>
      <c r="D44" s="9"/>
      <c r="E44" s="20"/>
      <c r="F44" s="11"/>
      <c r="G44" s="10"/>
    </row>
    <row r="45" spans="1:7" s="3" customFormat="1" ht="15.75">
      <c r="A45" s="12"/>
      <c r="B45" s="12"/>
      <c r="C45" s="9"/>
      <c r="D45" s="9"/>
      <c r="E45" s="20"/>
      <c r="F45" s="11"/>
      <c r="G45" s="10"/>
    </row>
    <row r="46" spans="1:7" ht="15.75">
      <c r="A46" s="4"/>
      <c r="B46" s="4"/>
      <c r="C46" s="9" t="s">
        <v>20</v>
      </c>
      <c r="D46" s="11">
        <v>2014</v>
      </c>
      <c r="E46" s="11">
        <v>2015</v>
      </c>
      <c r="F46" s="10">
        <v>2016</v>
      </c>
      <c r="G46" s="62">
        <v>2017</v>
      </c>
    </row>
    <row r="47" spans="1:7">
      <c r="A47" s="4"/>
      <c r="B47" s="4"/>
      <c r="C47" s="8" t="s">
        <v>2</v>
      </c>
      <c r="D47" s="5">
        <f>11865238.43+269164.8+527828.78</f>
        <v>12662232.01</v>
      </c>
      <c r="E47" s="5">
        <f>18434729+1454681</f>
        <v>19889410</v>
      </c>
      <c r="F47" s="4"/>
      <c r="G47" s="4"/>
    </row>
    <row r="48" spans="1:7" s="3" customFormat="1">
      <c r="A48" s="4"/>
      <c r="B48" s="4"/>
      <c r="C48" s="8" t="s">
        <v>21</v>
      </c>
      <c r="D48" s="5">
        <v>0</v>
      </c>
      <c r="E48" s="5">
        <v>868000</v>
      </c>
      <c r="F48" s="4"/>
      <c r="G48" s="4"/>
    </row>
    <row r="49" spans="1:7">
      <c r="A49" s="4"/>
      <c r="B49" s="4"/>
      <c r="C49" s="8" t="s">
        <v>22</v>
      </c>
      <c r="D49" s="5">
        <f>5328233.83+49345.03+105864.58</f>
        <v>5483443.4400000004</v>
      </c>
      <c r="E49" s="5">
        <v>7072000</v>
      </c>
      <c r="F49" s="4"/>
      <c r="G49" s="4"/>
    </row>
    <row r="50" spans="1:7">
      <c r="A50" s="4"/>
      <c r="B50" s="4"/>
      <c r="C50" s="8" t="s">
        <v>23</v>
      </c>
      <c r="D50" s="5">
        <v>1583267.17</v>
      </c>
      <c r="E50" s="5">
        <f>22223773+954681</f>
        <v>23178454</v>
      </c>
      <c r="F50" s="4"/>
      <c r="G50" s="4"/>
    </row>
    <row r="51" spans="1:7" ht="15.75">
      <c r="A51" s="4"/>
      <c r="B51" s="4"/>
      <c r="C51" s="17" t="s">
        <v>25</v>
      </c>
      <c r="D51" s="18">
        <f>SUM(D47:D50)</f>
        <v>19728942.619999997</v>
      </c>
      <c r="E51" s="18">
        <f>SUM(E47:E50)</f>
        <v>51007864</v>
      </c>
      <c r="F51" s="4"/>
      <c r="G51" s="4"/>
    </row>
  </sheetData>
  <mergeCells count="4">
    <mergeCell ref="A23:B23"/>
    <mergeCell ref="A24:B24"/>
    <mergeCell ref="A25:B25"/>
    <mergeCell ref="A26:B26"/>
  </mergeCells>
  <pageMargins left="0.51181102362204722" right="0.51181102362204722" top="0.78740157480314965" bottom="0.78740157480314965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cp:lastPrinted>2015-09-27T00:00:24Z</cp:lastPrinted>
  <dcterms:created xsi:type="dcterms:W3CDTF">2015-09-08T12:26:30Z</dcterms:created>
  <dcterms:modified xsi:type="dcterms:W3CDTF">2015-09-28T17:30:37Z</dcterms:modified>
</cp:coreProperties>
</file>